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6EC15630-A493-40B1-9704-067E0EC76A2C}" xr6:coauthVersionLast="47" xr6:coauthVersionMax="47" xr10:uidLastSave="{00000000-0000-0000-0000-000000000000}"/>
  <bookViews>
    <workbookView xWindow="-120" yWindow="-120" windowWidth="29040" windowHeight="15720" firstSheet="1" activeTab="1" xr2:uid="{00000000-000D-0000-FFFF-FFFF00000000}"/>
  </bookViews>
  <sheets>
    <sheet name="学会番号一覧" sheetId="5" state="hidden" r:id="rId1"/>
    <sheet name="集計" sheetId="10" r:id="rId2"/>
    <sheet name="未収載" sheetId="9" r:id="rId3"/>
    <sheet name="既収載" sheetId="8" r:id="rId4"/>
    <sheet name="A区分未収載" sheetId="7" r:id="rId5"/>
    <sheet name="A区分既収載" sheetId="4" r:id="rId6"/>
    <sheet name="医薬品" sheetId="3" r:id="rId7"/>
  </sheets>
  <definedNames>
    <definedName name="_xlnm.Print_Area" localSheetId="5">A区分既収載!$A$1:$N$34</definedName>
    <definedName name="_xlnm.Print_Area" localSheetId="4">A区分未収載!$A$1:$M$34</definedName>
    <definedName name="_xlnm.Print_Area" localSheetId="3">既収載!$A$1:$O$260</definedName>
    <definedName name="_xlnm.Print_Area" localSheetId="2">未収載!$A$1:$N$210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0" l="1"/>
  <c r="D7" i="10" l="1"/>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F7" i="10"/>
  <c r="C152" i="10"/>
  <c r="C151" i="10"/>
  <c r="C150" i="10"/>
  <c r="C149" i="10"/>
  <c r="C148" i="10"/>
  <c r="C147" i="10"/>
  <c r="C146" i="10"/>
  <c r="C145" i="10"/>
  <c r="C144" i="10"/>
  <c r="C143" i="10"/>
  <c r="C142" i="10"/>
  <c r="C141" i="10"/>
  <c r="C140" i="10"/>
  <c r="C139" i="10"/>
  <c r="C138" i="10"/>
  <c r="C137" i="10"/>
  <c r="C136" i="10"/>
  <c r="C135" i="10"/>
  <c r="C134" i="10"/>
  <c r="C133" i="10"/>
  <c r="C132" i="10"/>
  <c r="C131" i="10"/>
  <c r="C130" i="10"/>
  <c r="C129" i="10"/>
  <c r="C128" i="10"/>
  <c r="C127" i="10"/>
  <c r="C126" i="10"/>
  <c r="C125"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7" i="10"/>
  <c r="E7"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51" i="10"/>
  <c r="F152"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H9" i="10" l="1"/>
  <c r="H17" i="10"/>
  <c r="H13" i="10"/>
  <c r="H21" i="10"/>
  <c r="H29" i="10"/>
  <c r="H37" i="10"/>
  <c r="H45" i="10"/>
  <c r="H53" i="10"/>
  <c r="H61" i="10"/>
  <c r="H69" i="10"/>
  <c r="H77" i="10"/>
  <c r="H85" i="10"/>
  <c r="H101" i="10"/>
  <c r="H15" i="10"/>
  <c r="H23" i="10"/>
  <c r="H31" i="10"/>
  <c r="H8" i="10"/>
  <c r="H16" i="10"/>
  <c r="H24" i="10"/>
  <c r="H32" i="10"/>
  <c r="H40" i="10"/>
  <c r="H48" i="10"/>
  <c r="H56" i="10"/>
  <c r="H64" i="10"/>
  <c r="H72" i="10"/>
  <c r="H80" i="10"/>
  <c r="H25" i="10"/>
  <c r="H33" i="10"/>
  <c r="H41" i="10"/>
  <c r="H49" i="10"/>
  <c r="H57" i="10"/>
  <c r="H65" i="10"/>
  <c r="H73" i="10"/>
  <c r="H81" i="10"/>
  <c r="H97" i="10"/>
  <c r="H105" i="10"/>
  <c r="H113" i="10"/>
  <c r="H121" i="10"/>
  <c r="H129" i="10"/>
  <c r="H10" i="10"/>
  <c r="H18" i="10"/>
  <c r="H26" i="10"/>
  <c r="H34" i="10"/>
  <c r="H42" i="10"/>
  <c r="H50" i="10"/>
  <c r="H58" i="10"/>
  <c r="H66" i="10"/>
  <c r="H74" i="10"/>
  <c r="H82" i="10"/>
  <c r="H90" i="10"/>
  <c r="H98" i="10"/>
  <c r="H106" i="10"/>
  <c r="H114" i="10"/>
  <c r="H122" i="10"/>
  <c r="H39" i="10"/>
  <c r="H47" i="10"/>
  <c r="H55" i="10"/>
  <c r="H63" i="10"/>
  <c r="H71" i="10"/>
  <c r="H79" i="10"/>
  <c r="H87" i="10"/>
  <c r="H95" i="10"/>
  <c r="H103" i="10"/>
  <c r="H111" i="10"/>
  <c r="H119" i="10"/>
  <c r="H130" i="10"/>
  <c r="H117" i="10"/>
  <c r="H7" i="10"/>
  <c r="H127" i="10"/>
  <c r="H135" i="10"/>
  <c r="H88" i="10"/>
  <c r="H96" i="10"/>
  <c r="H104" i="10"/>
  <c r="H112" i="10"/>
  <c r="H120" i="10"/>
  <c r="H128" i="10"/>
  <c r="H125" i="10"/>
  <c r="H137" i="10"/>
  <c r="H145" i="10"/>
  <c r="H138" i="10"/>
  <c r="H93" i="10"/>
  <c r="H109" i="10"/>
  <c r="H141" i="10"/>
  <c r="H133" i="10"/>
  <c r="H89" i="10"/>
  <c r="H143" i="10"/>
  <c r="H149" i="10"/>
  <c r="H14" i="10"/>
  <c r="H22" i="10"/>
  <c r="H30" i="10"/>
  <c r="H38" i="10"/>
  <c r="H46" i="10"/>
  <c r="H54" i="10"/>
  <c r="H62" i="10"/>
  <c r="H70" i="10"/>
  <c r="H78" i="10"/>
  <c r="H86" i="10"/>
  <c r="H94" i="10"/>
  <c r="H102" i="10"/>
  <c r="H110" i="10"/>
  <c r="H118" i="10"/>
  <c r="H126" i="10"/>
  <c r="H134" i="10"/>
  <c r="H136" i="10"/>
  <c r="H144" i="10"/>
  <c r="H152" i="10"/>
  <c r="H12" i="10"/>
  <c r="H20" i="10"/>
  <c r="H28" i="10"/>
  <c r="H36" i="10"/>
  <c r="H44" i="10"/>
  <c r="H52" i="10"/>
  <c r="H60" i="10"/>
  <c r="H68" i="10"/>
  <c r="H76" i="10"/>
  <c r="H84" i="10"/>
  <c r="H92" i="10"/>
  <c r="H100" i="10"/>
  <c r="H108" i="10"/>
  <c r="H116" i="10"/>
  <c r="H124" i="10"/>
  <c r="H132" i="10"/>
  <c r="H140" i="10"/>
  <c r="H148" i="10"/>
  <c r="H11" i="10"/>
  <c r="H19" i="10"/>
  <c r="H27" i="10"/>
  <c r="H35" i="10"/>
  <c r="H43" i="10"/>
  <c r="H51" i="10"/>
  <c r="H59" i="10"/>
  <c r="H67" i="10"/>
  <c r="H75" i="10"/>
  <c r="H83" i="10"/>
  <c r="H91" i="10"/>
  <c r="H99" i="10"/>
  <c r="H107" i="10"/>
  <c r="H115" i="10"/>
  <c r="H123" i="10"/>
  <c r="H131" i="10"/>
  <c r="H139" i="10"/>
  <c r="H147" i="10"/>
  <c r="H142" i="10"/>
  <c r="H150" i="10"/>
  <c r="H151" i="10"/>
  <c r="H146" i="10"/>
  <c r="G3" i="10"/>
  <c r="C3" i="10"/>
  <c r="E3" i="10"/>
  <c r="F3" i="10"/>
  <c r="H3" i="10" l="1"/>
  <c r="D3" i="10"/>
</calcChain>
</file>

<file path=xl/sharedStrings.xml><?xml version="1.0" encoding="utf-8"?>
<sst xmlns="http://schemas.openxmlformats.org/spreadsheetml/2006/main" count="6537" uniqueCount="2876">
  <si>
    <t>対象疾患名</t>
    <rPh sb="0" eb="2">
      <t>タイショウ</t>
    </rPh>
    <rPh sb="2" eb="4">
      <t>シッカン</t>
    </rPh>
    <rPh sb="4" eb="5">
      <t>メイ</t>
    </rPh>
    <phoneticPr fontId="1"/>
  </si>
  <si>
    <t>技術の概要（200字以内）</t>
    <rPh sb="0" eb="2">
      <t>ギジュツ</t>
    </rPh>
    <rPh sb="3" eb="5">
      <t>ガイヨウ</t>
    </rPh>
    <rPh sb="9" eb="10">
      <t>ジ</t>
    </rPh>
    <rPh sb="10" eb="12">
      <t>イナイ</t>
    </rPh>
    <phoneticPr fontId="1"/>
  </si>
  <si>
    <t>区分</t>
    <rPh sb="0" eb="2">
      <t>クブン</t>
    </rPh>
    <phoneticPr fontId="1"/>
  </si>
  <si>
    <t>共同提案学会名</t>
    <rPh sb="0" eb="2">
      <t>キョウドウ</t>
    </rPh>
    <rPh sb="2" eb="4">
      <t>テイアン</t>
    </rPh>
    <rPh sb="4" eb="6">
      <t>ガッカイ</t>
    </rPh>
    <rPh sb="6" eb="7">
      <t>メイ</t>
    </rPh>
    <phoneticPr fontId="1"/>
  </si>
  <si>
    <t>優先
順位</t>
    <rPh sb="0" eb="2">
      <t>ユウセン</t>
    </rPh>
    <rPh sb="3" eb="5">
      <t>ジュンイ</t>
    </rPh>
    <phoneticPr fontId="1"/>
  </si>
  <si>
    <t>所属学会番号</t>
    <rPh sb="0" eb="2">
      <t>ショゾク</t>
    </rPh>
    <rPh sb="2" eb="4">
      <t>ガッカイ</t>
    </rPh>
    <rPh sb="4" eb="6">
      <t>バンゴウ</t>
    </rPh>
    <phoneticPr fontId="1"/>
  </si>
  <si>
    <t>再評価区分</t>
    <rPh sb="0" eb="3">
      <t>サイヒョウカ</t>
    </rPh>
    <rPh sb="3" eb="5">
      <t>クブン</t>
    </rPh>
    <phoneticPr fontId="1"/>
  </si>
  <si>
    <t>診療報酬番号</t>
    <rPh sb="0" eb="2">
      <t>シンリョウ</t>
    </rPh>
    <rPh sb="2" eb="4">
      <t>ホウシュウ</t>
    </rPh>
    <rPh sb="4" eb="6">
      <t>バンゴウ</t>
    </rPh>
    <phoneticPr fontId="1"/>
  </si>
  <si>
    <t>提出学会名</t>
    <rPh sb="0" eb="2">
      <t>テイシュツ</t>
    </rPh>
    <rPh sb="2" eb="4">
      <t>ガッカイ</t>
    </rPh>
    <rPh sb="4" eb="5">
      <t>メイ</t>
    </rPh>
    <phoneticPr fontId="1"/>
  </si>
  <si>
    <t>薬品一般名</t>
    <rPh sb="0" eb="2">
      <t>ヤクヒン</t>
    </rPh>
    <rPh sb="2" eb="4">
      <t>イッパン</t>
    </rPh>
    <rPh sb="4" eb="5">
      <t>メイ</t>
    </rPh>
    <phoneticPr fontId="1"/>
  </si>
  <si>
    <t>薬品商品名</t>
    <rPh sb="0" eb="2">
      <t>ヤクヒン</t>
    </rPh>
    <rPh sb="2" eb="5">
      <t>ショウヒンメイ</t>
    </rPh>
    <phoneticPr fontId="1"/>
  </si>
  <si>
    <t>薬品の区分概要</t>
    <rPh sb="0" eb="2">
      <t>ヤクヒン</t>
    </rPh>
    <rPh sb="3" eb="5">
      <t>クブン</t>
    </rPh>
    <rPh sb="5" eb="7">
      <t>ガイヨウ</t>
    </rPh>
    <phoneticPr fontId="1"/>
  </si>
  <si>
    <t>具体的な内容</t>
    <rPh sb="0" eb="3">
      <t>グタイテキ</t>
    </rPh>
    <rPh sb="4" eb="6">
      <t>ナイヨウ</t>
    </rPh>
    <phoneticPr fontId="1"/>
  </si>
  <si>
    <t>学会番号</t>
    <rPh sb="0" eb="2">
      <t>ガッカイ</t>
    </rPh>
    <rPh sb="2" eb="4">
      <t>バンゴウ</t>
    </rPh>
    <phoneticPr fontId="13"/>
  </si>
  <si>
    <t>学会名</t>
    <rPh sb="0" eb="2">
      <t>ガッカイ</t>
    </rPh>
    <rPh sb="2" eb="3">
      <t>メイ</t>
    </rPh>
    <phoneticPr fontId="13"/>
  </si>
  <si>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1"/>
  </si>
  <si>
    <t>肌色の部分は入力例です</t>
    <rPh sb="0" eb="2">
      <t>ハダイロ</t>
    </rPh>
    <rPh sb="3" eb="5">
      <t>ブブン</t>
    </rPh>
    <rPh sb="6" eb="8">
      <t>ニュウリョク</t>
    </rPh>
    <rPh sb="8" eb="9">
      <t>レイ</t>
    </rPh>
    <phoneticPr fontId="1"/>
  </si>
  <si>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1"/>
  </si>
  <si>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</si>
  <si>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</si>
  <si>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</si>
  <si>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</si>
  <si>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</si>
  <si>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</si>
  <si>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</si>
  <si>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</si>
  <si>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</si>
  <si>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</si>
  <si>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</si>
  <si>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</si>
  <si>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</si>
  <si>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</si>
  <si>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</si>
  <si>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</si>
  <si>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</si>
  <si>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</si>
  <si>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</si>
  <si>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</si>
  <si>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</si>
  <si>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</si>
  <si>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</si>
  <si>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</si>
  <si>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</si>
  <si>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</si>
  <si>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</si>
  <si>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</si>
  <si>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</si>
  <si>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</si>
  <si>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</si>
  <si>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</si>
  <si>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</si>
  <si>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</si>
  <si>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</si>
  <si>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</si>
  <si>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</si>
  <si>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</si>
  <si>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</si>
  <si>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</si>
  <si>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</si>
  <si>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</si>
  <si>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</si>
  <si>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</si>
  <si>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</si>
  <si>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</si>
  <si>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</si>
  <si>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</si>
  <si>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</si>
  <si>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</si>
  <si>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</si>
  <si>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</si>
  <si>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</si>
  <si>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</si>
  <si>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</si>
  <si>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</si>
  <si>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</si>
  <si>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</si>
  <si>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</si>
  <si>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</si>
  <si>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</si>
  <si>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</si>
  <si>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</si>
  <si>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</si>
  <si>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</si>
  <si>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</si>
  <si>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</si>
  <si>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</si>
  <si>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</si>
  <si>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</si>
  <si>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</si>
  <si>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</si>
  <si>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</si>
  <si>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</si>
  <si>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</si>
  <si>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</si>
  <si>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</si>
  <si>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</si>
  <si>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</si>
  <si>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</si>
  <si>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</si>
  <si>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</si>
  <si>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</si>
  <si>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</si>
  <si>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</si>
  <si>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</si>
  <si>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</si>
  <si>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</si>
  <si>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</si>
  <si>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</si>
  <si>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</si>
  <si>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</si>
  <si>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</si>
  <si>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</si>
  <si>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</si>
  <si>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</si>
  <si>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</si>
  <si>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</si>
  <si>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</si>
  <si>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</si>
  <si>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</si>
  <si>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</si>
  <si>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</si>
  <si>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</si>
  <si>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</si>
  <si>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</si>
  <si>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</si>
  <si>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</si>
  <si>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</si>
  <si>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</si>
  <si>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</si>
  <si>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</si>
  <si>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</si>
  <si>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</si>
  <si>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</si>
  <si>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</si>
  <si>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</si>
  <si>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</si>
  <si>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</si>
  <si>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</si>
  <si>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</si>
  <si>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</si>
  <si>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</si>
  <si>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</si>
  <si>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</si>
  <si>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</si>
  <si>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</si>
  <si>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</si>
  <si>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</si>
  <si>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</si>
  <si>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提案に該当する
領域別委員会</t>
    <rPh sb="0" eb="2">
      <t>テイアン</t>
    </rPh>
    <rPh sb="3" eb="5">
      <t>ガイトウ</t>
    </rPh>
    <rPh sb="8" eb="10">
      <t>リョウイキ</t>
    </rPh>
    <rPh sb="10" eb="11">
      <t>ベツ</t>
    </rPh>
    <rPh sb="11" eb="14">
      <t>イインカイ</t>
    </rPh>
    <phoneticPr fontId="1"/>
  </si>
  <si>
    <t>提出提案の
エビデンス</t>
    <rPh sb="0" eb="2">
      <t>テイシュツ</t>
    </rPh>
    <rPh sb="2" eb="4">
      <t>テイアン</t>
    </rPh>
    <phoneticPr fontId="1"/>
  </si>
  <si>
    <t>ｂ.調査済みの非公開データ</t>
  </si>
  <si>
    <t>放射線関連委員会</t>
    <rPh sb="0" eb="3">
      <t>ホウシャセン</t>
    </rPh>
    <rPh sb="3" eb="5">
      <t>カンレン</t>
    </rPh>
    <rPh sb="5" eb="8">
      <t>イインカイ</t>
    </rPh>
    <phoneticPr fontId="1"/>
  </si>
  <si>
    <t>リハビリテーション関連委員会</t>
    <rPh sb="9" eb="11">
      <t>カンレン</t>
    </rPh>
    <rPh sb="11" eb="14">
      <t>イインカイ</t>
    </rPh>
    <phoneticPr fontId="1"/>
  </si>
  <si>
    <t>消化器関連委員会</t>
    <rPh sb="0" eb="3">
      <t>ショウカキ</t>
    </rPh>
    <rPh sb="3" eb="5">
      <t>カンレン</t>
    </rPh>
    <rPh sb="5" eb="8">
      <t>イインカイ</t>
    </rPh>
    <phoneticPr fontId="1"/>
  </si>
  <si>
    <t>循環器関連委員会</t>
    <rPh sb="0" eb="3">
      <t>ジュンカンキ</t>
    </rPh>
    <rPh sb="3" eb="5">
      <t>カンレン</t>
    </rPh>
    <rPh sb="5" eb="8">
      <t>イインカイ</t>
    </rPh>
    <phoneticPr fontId="1"/>
  </si>
  <si>
    <t>内分泌・代謝関連委員会</t>
    <rPh sb="0" eb="3">
      <t>ナイブンピツ</t>
    </rPh>
    <rPh sb="4" eb="6">
      <t>タイシャ</t>
    </rPh>
    <rPh sb="6" eb="8">
      <t>カンレン</t>
    </rPh>
    <rPh sb="8" eb="11">
      <t>イインカイ</t>
    </rPh>
    <phoneticPr fontId="1"/>
  </si>
  <si>
    <t>糖尿病関連委員会</t>
    <rPh sb="0" eb="3">
      <t>トウニョウビョウ</t>
    </rPh>
    <rPh sb="3" eb="5">
      <t>カンレン</t>
    </rPh>
    <rPh sb="5" eb="8">
      <t>イインカイ</t>
    </rPh>
    <phoneticPr fontId="1"/>
  </si>
  <si>
    <t>腎・血液浄化療法関連委員会</t>
    <rPh sb="0" eb="1">
      <t>ジン</t>
    </rPh>
    <rPh sb="2" eb="4">
      <t>ケツエキ</t>
    </rPh>
    <rPh sb="4" eb="6">
      <t>ジョウカ</t>
    </rPh>
    <rPh sb="6" eb="8">
      <t>リョウホウ</t>
    </rPh>
    <rPh sb="8" eb="10">
      <t>カンレン</t>
    </rPh>
    <rPh sb="10" eb="13">
      <t>イインカイ</t>
    </rPh>
    <phoneticPr fontId="1"/>
  </si>
  <si>
    <t>血液関連委員会</t>
    <rPh sb="0" eb="2">
      <t>ケツエキ</t>
    </rPh>
    <rPh sb="2" eb="4">
      <t>カンレン</t>
    </rPh>
    <rPh sb="4" eb="7">
      <t>イインカイ</t>
    </rPh>
    <phoneticPr fontId="1"/>
  </si>
  <si>
    <t>呼吸器関連委員会</t>
    <rPh sb="0" eb="3">
      <t>コキュウキ</t>
    </rPh>
    <rPh sb="3" eb="5">
      <t>カンレン</t>
    </rPh>
    <rPh sb="5" eb="8">
      <t>イインカイ</t>
    </rPh>
    <phoneticPr fontId="1"/>
  </si>
  <si>
    <t>神経関連委員会</t>
    <rPh sb="0" eb="2">
      <t>シンケイ</t>
    </rPh>
    <rPh sb="2" eb="4">
      <t>カンレン</t>
    </rPh>
    <rPh sb="4" eb="7">
      <t>イインカイ</t>
    </rPh>
    <phoneticPr fontId="1"/>
  </si>
  <si>
    <t>膠原病・リウマチ性疾患関連委員会</t>
    <rPh sb="0" eb="3">
      <t>コウゲンビョウ</t>
    </rPh>
    <rPh sb="8" eb="9">
      <t>セイ</t>
    </rPh>
    <rPh sb="9" eb="11">
      <t>シッカン</t>
    </rPh>
    <rPh sb="11" eb="13">
      <t>カンレン</t>
    </rPh>
    <rPh sb="13" eb="16">
      <t>イインカイ</t>
    </rPh>
    <phoneticPr fontId="1"/>
  </si>
  <si>
    <t>感染症関連委員会</t>
    <rPh sb="0" eb="3">
      <t>カンセンショウ</t>
    </rPh>
    <rPh sb="3" eb="5">
      <t>カンレン</t>
    </rPh>
    <rPh sb="5" eb="8">
      <t>イインカイ</t>
    </rPh>
    <phoneticPr fontId="1"/>
  </si>
  <si>
    <t>悪性腫瘍関連委員会</t>
    <rPh sb="0" eb="2">
      <t>アクセイ</t>
    </rPh>
    <rPh sb="2" eb="4">
      <t>シュヨウ</t>
    </rPh>
    <rPh sb="4" eb="6">
      <t>カンレン</t>
    </rPh>
    <rPh sb="6" eb="9">
      <t>イインカイ</t>
    </rPh>
    <phoneticPr fontId="1"/>
  </si>
  <si>
    <t>精神科関連委員会</t>
    <rPh sb="0" eb="3">
      <t>セイシンカ</t>
    </rPh>
    <rPh sb="3" eb="5">
      <t>カンレン</t>
    </rPh>
    <rPh sb="5" eb="8">
      <t>イインカイ</t>
    </rPh>
    <phoneticPr fontId="1"/>
  </si>
  <si>
    <t>心身医学関連委員会</t>
    <rPh sb="0" eb="2">
      <t>シンシン</t>
    </rPh>
    <rPh sb="2" eb="4">
      <t>イガク</t>
    </rPh>
    <rPh sb="4" eb="6">
      <t>カンレン</t>
    </rPh>
    <rPh sb="6" eb="9">
      <t>イインカイ</t>
    </rPh>
    <phoneticPr fontId="1"/>
  </si>
  <si>
    <t>小児関連委員会</t>
    <rPh sb="0" eb="2">
      <t>ショウニ</t>
    </rPh>
    <rPh sb="2" eb="4">
      <t>カンレン</t>
    </rPh>
    <rPh sb="4" eb="7">
      <t>イインカイ</t>
    </rPh>
    <phoneticPr fontId="1"/>
  </si>
  <si>
    <t>女性診療科関連委員会</t>
    <rPh sb="0" eb="2">
      <t>ジョセイ</t>
    </rPh>
    <rPh sb="2" eb="5">
      <t>シンリョウカ</t>
    </rPh>
    <rPh sb="5" eb="7">
      <t>カンレン</t>
    </rPh>
    <rPh sb="7" eb="10">
      <t>イインカイ</t>
    </rPh>
    <phoneticPr fontId="1"/>
  </si>
  <si>
    <t>内科系診療所委員会</t>
    <rPh sb="0" eb="2">
      <t>ナイカ</t>
    </rPh>
    <rPh sb="2" eb="3">
      <t>ケイ</t>
    </rPh>
    <rPh sb="3" eb="6">
      <t>シンリョウジョ</t>
    </rPh>
    <rPh sb="6" eb="9">
      <t>イインカイ</t>
    </rPh>
    <phoneticPr fontId="1"/>
  </si>
  <si>
    <t>在宅医療関連委員会</t>
    <rPh sb="0" eb="2">
      <t>ザイタク</t>
    </rPh>
    <rPh sb="2" eb="4">
      <t>イリョウ</t>
    </rPh>
    <rPh sb="4" eb="6">
      <t>カンレン</t>
    </rPh>
    <rPh sb="6" eb="9">
      <t>イインカイ</t>
    </rPh>
    <phoneticPr fontId="1"/>
  </si>
  <si>
    <t>栄養関連委員会</t>
    <rPh sb="0" eb="2">
      <t>エイヨウ</t>
    </rPh>
    <rPh sb="2" eb="4">
      <t>カンレン</t>
    </rPh>
    <rPh sb="4" eb="7">
      <t>イインカイ</t>
    </rPh>
    <phoneticPr fontId="1"/>
  </si>
  <si>
    <t>病理関連委員会</t>
    <rPh sb="0" eb="2">
      <t>ビョウリ</t>
    </rPh>
    <rPh sb="2" eb="4">
      <t>カンレン</t>
    </rPh>
    <rPh sb="4" eb="7">
      <t>イインカイ</t>
    </rPh>
    <phoneticPr fontId="1"/>
  </si>
  <si>
    <t>アレルギー関連委員会</t>
    <rPh sb="5" eb="7">
      <t>カンレン</t>
    </rPh>
    <rPh sb="7" eb="10">
      <t>イインカイ</t>
    </rPh>
    <phoneticPr fontId="1"/>
  </si>
  <si>
    <t>内視鏡関連委員会</t>
    <rPh sb="0" eb="3">
      <t>ナイシキョウ</t>
    </rPh>
    <rPh sb="3" eb="5">
      <t>カンレン</t>
    </rPh>
    <rPh sb="5" eb="8">
      <t>イインカイ</t>
    </rPh>
    <phoneticPr fontId="1"/>
  </si>
  <si>
    <t>遠隔医療関連委員会</t>
    <rPh sb="0" eb="2">
      <t>エンカク</t>
    </rPh>
    <rPh sb="2" eb="4">
      <t>イリョウ</t>
    </rPh>
    <rPh sb="4" eb="6">
      <t>カンレン</t>
    </rPh>
    <rPh sb="6" eb="9">
      <t>イインカイ</t>
    </rPh>
    <phoneticPr fontId="1"/>
  </si>
  <si>
    <t>診療領域別委員会一覧</t>
    <rPh sb="0" eb="2">
      <t>シンリョウ</t>
    </rPh>
    <rPh sb="2" eb="4">
      <t>リョウイキ</t>
    </rPh>
    <rPh sb="4" eb="5">
      <t>ベツ</t>
    </rPh>
    <rPh sb="5" eb="8">
      <t>イインカイ</t>
    </rPh>
    <rPh sb="8" eb="10">
      <t>イチラン</t>
    </rPh>
    <phoneticPr fontId="1"/>
  </si>
  <si>
    <t>優先
順位</t>
    <rPh sb="0" eb="2">
      <t>ユウセン</t>
    </rPh>
    <rPh sb="3" eb="5">
      <t>ジュンイ</t>
    </rPh>
    <phoneticPr fontId="1"/>
  </si>
  <si>
    <t>診療報酬番号</t>
    <rPh sb="0" eb="2">
      <t>シンリョウ</t>
    </rPh>
    <rPh sb="2" eb="4">
      <t>ホウシュウ</t>
    </rPh>
    <rPh sb="4" eb="6">
      <t>バンゴウ</t>
    </rPh>
    <phoneticPr fontId="1"/>
  </si>
  <si>
    <t>保険収載が必要な理由（400字以内）</t>
    <rPh sb="0" eb="4">
      <t>ホケンシュウサイ</t>
    </rPh>
    <rPh sb="5" eb="7">
      <t>ヒツヨウ</t>
    </rPh>
    <rPh sb="8" eb="10">
      <t>リユウ</t>
    </rPh>
    <rPh sb="14" eb="15">
      <t>ジ</t>
    </rPh>
    <rPh sb="15" eb="17">
      <t>イナイ</t>
    </rPh>
    <phoneticPr fontId="1"/>
  </si>
  <si>
    <t>K　手術</t>
  </si>
  <si>
    <t>申請提案名</t>
    <rPh sb="0" eb="2">
      <t>シンセイ</t>
    </rPh>
    <rPh sb="2" eb="4">
      <t>テイアン</t>
    </rPh>
    <rPh sb="4" eb="5">
      <t>メイ</t>
    </rPh>
    <phoneticPr fontId="1"/>
  </si>
  <si>
    <t>日本集中治療医学会</t>
    <rPh sb="0" eb="2">
      <t>ニホン</t>
    </rPh>
    <rPh sb="2" eb="4">
      <t>シュウチュウ</t>
    </rPh>
    <rPh sb="4" eb="6">
      <t>チリョウ</t>
    </rPh>
    <rPh sb="6" eb="7">
      <t>イ</t>
    </rPh>
    <rPh sb="7" eb="9">
      <t>ガッカイ</t>
    </rPh>
    <phoneticPr fontId="1"/>
  </si>
  <si>
    <t>日本臨床腎移植学会</t>
    <rPh sb="0" eb="2">
      <t>ニホン</t>
    </rPh>
    <rPh sb="2" eb="4">
      <t>リンショウ</t>
    </rPh>
    <rPh sb="4" eb="5">
      <t>ジン</t>
    </rPh>
    <rPh sb="5" eb="7">
      <t>イショク</t>
    </rPh>
    <rPh sb="7" eb="9">
      <t>ガッカイ</t>
    </rPh>
    <phoneticPr fontId="1"/>
  </si>
  <si>
    <t>日本冠疾患学会</t>
    <rPh sb="0" eb="2">
      <t>ニホン</t>
    </rPh>
    <rPh sb="2" eb="5">
      <t>カンシッカン</t>
    </rPh>
    <rPh sb="5" eb="7">
      <t>ガッカイ</t>
    </rPh>
    <phoneticPr fontId="1"/>
  </si>
  <si>
    <t>日本耳鼻咽喉科頭頸部外科学会</t>
    <rPh sb="7" eb="10">
      <t>トウケイブ</t>
    </rPh>
    <rPh sb="10" eb="12">
      <t>ゲカ</t>
    </rPh>
    <phoneticPr fontId="1"/>
  </si>
  <si>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</si>
  <si>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</si>
  <si>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</si>
  <si>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</si>
  <si>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日本フットケア・足病医学会</t>
  </si>
  <si>
    <t>「　未収載　」提案意向調査</t>
    <rPh sb="2" eb="3">
      <t>ミ</t>
    </rPh>
    <rPh sb="3" eb="5">
      <t>シュウサイ</t>
    </rPh>
    <rPh sb="7" eb="9">
      <t>テイアン</t>
    </rPh>
    <rPh sb="9" eb="11">
      <t>イコウ</t>
    </rPh>
    <rPh sb="11" eb="13">
      <t>チョウサ</t>
    </rPh>
    <phoneticPr fontId="1"/>
  </si>
  <si>
    <t>「　既収載　」提案意向調査</t>
    <rPh sb="2" eb="3">
      <t>キ</t>
    </rPh>
    <rPh sb="3" eb="5">
      <t>シュウサイ</t>
    </rPh>
    <rPh sb="7" eb="13">
      <t>テイアンイコウチョウサ</t>
    </rPh>
    <phoneticPr fontId="1"/>
  </si>
  <si>
    <t>有無</t>
    <rPh sb="0" eb="2">
      <t>ウム</t>
    </rPh>
    <phoneticPr fontId="1"/>
  </si>
  <si>
    <t>有の場合は対象のガイドラインを記載</t>
    <rPh sb="0" eb="1">
      <t>アリ</t>
    </rPh>
    <rPh sb="2" eb="4">
      <t>バアイ</t>
    </rPh>
    <rPh sb="5" eb="7">
      <t>タイショウ</t>
    </rPh>
    <rPh sb="15" eb="17">
      <t>キサイ</t>
    </rPh>
    <phoneticPr fontId="1"/>
  </si>
  <si>
    <t>「　基本診療料（A区分） ： 既収載　」提案意向調査</t>
    <rPh sb="2" eb="4">
      <t>キホン</t>
    </rPh>
    <rPh sb="4" eb="6">
      <t>シンリョウ</t>
    </rPh>
    <rPh sb="6" eb="7">
      <t>リョウ</t>
    </rPh>
    <rPh sb="9" eb="11">
      <t>クブン</t>
    </rPh>
    <rPh sb="15" eb="16">
      <t>キ</t>
    </rPh>
    <rPh sb="16" eb="18">
      <t>シュウサイ</t>
    </rPh>
    <rPh sb="20" eb="26">
      <t>テイアンイコウチョウサ</t>
    </rPh>
    <phoneticPr fontId="1"/>
  </si>
  <si>
    <t>「　医薬品再評価　」提案意向調査（保険既収載医薬品用）</t>
    <rPh sb="2" eb="5">
      <t>イヤクヒン</t>
    </rPh>
    <rPh sb="5" eb="8">
      <t>サイヒョウカ</t>
    </rPh>
    <rPh sb="10" eb="16">
      <t>テイアンイコウチョウサ</t>
    </rPh>
    <rPh sb="17" eb="19">
      <t>ホケン</t>
    </rPh>
    <rPh sb="19" eb="20">
      <t>キ</t>
    </rPh>
    <rPh sb="20" eb="22">
      <t>シュウサイ</t>
    </rPh>
    <rPh sb="22" eb="25">
      <t>イヤクヒン</t>
    </rPh>
    <rPh sb="25" eb="26">
      <t>ヨウ</t>
    </rPh>
    <phoneticPr fontId="1"/>
  </si>
  <si>
    <t>有</t>
  </si>
  <si>
    <t>日本医療情報学会</t>
    <rPh sb="0" eb="2">
      <t>ニホン</t>
    </rPh>
    <rPh sb="2" eb="8">
      <t>イリョウジョウホウガッカイ</t>
    </rPh>
    <phoneticPr fontId="1"/>
  </si>
  <si>
    <t>日本高次脳機能学会</t>
    <phoneticPr fontId="1"/>
  </si>
  <si>
    <t>日本再生医療学会</t>
    <rPh sb="0" eb="2">
      <t>ニホン</t>
    </rPh>
    <rPh sb="2" eb="8">
      <t>サイセイイリョウガッカイ</t>
    </rPh>
    <phoneticPr fontId="1"/>
  </si>
  <si>
    <t>日本神経消化器病学会</t>
    <rPh sb="0" eb="2">
      <t>ニホン</t>
    </rPh>
    <rPh sb="2" eb="10">
      <t>シンケイショウカキビョウガッカイ</t>
    </rPh>
    <phoneticPr fontId="1"/>
  </si>
  <si>
    <t>日本臨床薬理学会</t>
    <rPh sb="0" eb="2">
      <t>ニホン</t>
    </rPh>
    <rPh sb="2" eb="6">
      <t>リンショウヤクリ</t>
    </rPh>
    <rPh sb="6" eb="8">
      <t>ガッカイ</t>
    </rPh>
    <phoneticPr fontId="1"/>
  </si>
  <si>
    <t>日本遺伝性腫瘍学会</t>
    <rPh sb="0" eb="2">
      <t>ニホン</t>
    </rPh>
    <rPh sb="2" eb="9">
      <t>イデンセイシュヨウガッカイ</t>
    </rPh>
    <phoneticPr fontId="1"/>
  </si>
  <si>
    <t>令和８年度診療報酬改定：一般社団法人　内科系学会社会保険連合　</t>
    <rPh sb="0" eb="2">
      <t>レイワ</t>
    </rPh>
    <rPh sb="3" eb="4">
      <t>ネン</t>
    </rPh>
    <rPh sb="4" eb="5">
      <t>ヘイネン</t>
    </rPh>
    <rPh sb="5" eb="11">
      <t>シンリョウホウシュウカイテイ</t>
    </rPh>
    <rPh sb="12" eb="14">
      <t>イッパン</t>
    </rPh>
    <rPh sb="14" eb="16">
      <t>シャダン</t>
    </rPh>
    <rPh sb="16" eb="18">
      <t>ホウジン</t>
    </rPh>
    <rPh sb="19" eb="21">
      <t>ナイカ</t>
    </rPh>
    <rPh sb="21" eb="22">
      <t>ケイ</t>
    </rPh>
    <rPh sb="22" eb="24">
      <t>ガッカイ</t>
    </rPh>
    <rPh sb="24" eb="26">
      <t>シャカイ</t>
    </rPh>
    <rPh sb="26" eb="28">
      <t>ホケン</t>
    </rPh>
    <rPh sb="28" eb="30">
      <t>レンゴウ</t>
    </rPh>
    <phoneticPr fontId="1"/>
  </si>
  <si>
    <t>令和８年度診療報酬改定：一般社団法人　内科系学会社会保険連合　</t>
    <rPh sb="3" eb="4">
      <t>ネン</t>
    </rPh>
    <rPh sb="4" eb="5">
      <t>ヘイネン</t>
    </rPh>
    <rPh sb="5" eb="11">
      <t>シンリョウホウシュウカイテイ</t>
    </rPh>
    <rPh sb="12" eb="14">
      <t>イッパン</t>
    </rPh>
    <rPh sb="14" eb="16">
      <t>シャダン</t>
    </rPh>
    <rPh sb="16" eb="18">
      <t>ホウジン</t>
    </rPh>
    <rPh sb="19" eb="21">
      <t>ナイカ</t>
    </rPh>
    <rPh sb="21" eb="22">
      <t>ケイ</t>
    </rPh>
    <rPh sb="22" eb="24">
      <t>ガッカイ</t>
    </rPh>
    <rPh sb="24" eb="26">
      <t>シャカイ</t>
    </rPh>
    <rPh sb="26" eb="28">
      <t>ホケン</t>
    </rPh>
    <rPh sb="28" eb="30">
      <t>レンゴウ</t>
    </rPh>
    <phoneticPr fontId="1"/>
  </si>
  <si>
    <t>13.ガイドライン</t>
    <phoneticPr fontId="1"/>
  </si>
  <si>
    <t>提案実績
の有無</t>
    <rPh sb="0" eb="4">
      <t>テイアンジッセキ</t>
    </rPh>
    <rPh sb="6" eb="8">
      <t>ウム</t>
    </rPh>
    <phoneticPr fontId="1"/>
  </si>
  <si>
    <t>日本リンパ腫学会</t>
    <rPh sb="6" eb="8">
      <t>ガッカイ</t>
    </rPh>
    <phoneticPr fontId="1"/>
  </si>
  <si>
    <t>検査関連委員会</t>
    <rPh sb="0" eb="2">
      <t>ケンサ</t>
    </rPh>
    <rPh sb="2" eb="4">
      <t>カンレン</t>
    </rPh>
    <rPh sb="4" eb="7">
      <t>イインカイ</t>
    </rPh>
    <phoneticPr fontId="1"/>
  </si>
  <si>
    <t>未収載</t>
    <rPh sb="0" eb="3">
      <t>ミシュウサイ</t>
    </rPh>
    <phoneticPr fontId="1"/>
  </si>
  <si>
    <t>既収載</t>
    <rPh sb="0" eb="1">
      <t>キ</t>
    </rPh>
    <rPh sb="1" eb="3">
      <t>シュウサイ</t>
    </rPh>
    <phoneticPr fontId="1"/>
  </si>
  <si>
    <t>A区分未収載</t>
    <rPh sb="1" eb="3">
      <t>クブン</t>
    </rPh>
    <rPh sb="3" eb="6">
      <t>ミシュウサイ</t>
    </rPh>
    <phoneticPr fontId="1"/>
  </si>
  <si>
    <t>A区分既収載</t>
    <rPh sb="1" eb="3">
      <t>クブン</t>
    </rPh>
    <rPh sb="3" eb="4">
      <t>キ</t>
    </rPh>
    <rPh sb="4" eb="6">
      <t>シュウサイ</t>
    </rPh>
    <phoneticPr fontId="1"/>
  </si>
  <si>
    <t>医薬品</t>
    <rPh sb="0" eb="3">
      <t>イヤクヒン</t>
    </rPh>
    <phoneticPr fontId="1"/>
  </si>
  <si>
    <t>提出学会数</t>
    <rPh sb="0" eb="2">
      <t>テイシュツ</t>
    </rPh>
    <rPh sb="2" eb="4">
      <t>ガッカイ</t>
    </rPh>
    <rPh sb="4" eb="5">
      <t>スウ</t>
    </rPh>
    <phoneticPr fontId="1"/>
  </si>
  <si>
    <t>提出</t>
    <rPh sb="0" eb="2">
      <t>テイシュツ</t>
    </rPh>
    <phoneticPr fontId="1"/>
  </si>
  <si>
    <t>○</t>
  </si>
  <si>
    <t>日本高次脳機能学会</t>
  </si>
  <si>
    <t>令和8年度改訂提案書提出内訳</t>
    <rPh sb="0" eb="2">
      <t>レイワ</t>
    </rPh>
    <rPh sb="3" eb="4">
      <t>ネン</t>
    </rPh>
    <rPh sb="12" eb="14">
      <t>ウチワケ</t>
    </rPh>
    <phoneticPr fontId="1"/>
  </si>
  <si>
    <t>令和8年度改訂提案書提出状況</t>
    <rPh sb="0" eb="2">
      <t>レイワ</t>
    </rPh>
    <rPh sb="3" eb="5">
      <t>ネンド</t>
    </rPh>
    <rPh sb="5" eb="7">
      <t>カイテイ</t>
    </rPh>
    <rPh sb="7" eb="9">
      <t>テイアン</t>
    </rPh>
    <rPh sb="9" eb="10">
      <t>ショ</t>
    </rPh>
    <rPh sb="10" eb="12">
      <t>テイシュツ</t>
    </rPh>
    <rPh sb="12" eb="14">
      <t>ジョウキョウ</t>
    </rPh>
    <phoneticPr fontId="1"/>
  </si>
  <si>
    <t>日本神経学会</t>
    <rPh sb="0" eb="6">
      <t>ニホンシンケイガッカイ</t>
    </rPh>
    <phoneticPr fontId="1"/>
  </si>
  <si>
    <t>血清コレスタノール測定（血液）</t>
  </si>
  <si>
    <t>D　検査</t>
  </si>
  <si>
    <t>ガスクロマトグラフ分析法（GC法）もしくは液体クロマトグラフタンデム
質量分析法（LC-MS/MS法）を用いて、血清中のコレスタノール濃度を測定する血液生化学検査。本検査は、脳腱黄色腫症（CTX）診療ガイドラインの診断基準、及び指定難病の臨床調査個人票における診断基準の必須項目である。本検査に用いられる機器のガスクロマトグラフィー及び液体クロマトグラフィーは汎用機器であり、薬事承認は不要である。</t>
  </si>
  <si>
    <t>脳腱黄色腫症 
（cerebrotendinous xanthomatosis： CTX）</t>
  </si>
  <si>
    <t>ａ.調査済みの公開データ</t>
  </si>
  <si>
    <t>厚生労働科学研究費補助金（難治性疾患政策研究事業）「脳腱黄色腫症の実態把握と診療ガイドライン作成に関する研究班」「原発性高脂血症に関する調査研究班」によって作成され、日本神経学会承認（2018年5月23日）の「脳腱黄色腫症の 診療ガイドライン2018」が存在する（研究代表者　信州大学　関島良樹教授）。本ガイドラインではケノデオキシコール酸の早期投与が認知機能、痙性麻痺、小脳症状、末梢神経障害な どの精神・神経症状を改善させうることを記載しており、脳腱黄色腫症の診断基準のDefinite、Probable、Possibleのすべての診断グレードに血清コレスタノール濃度 4.5 μg/mL 以上を含める事を明記している。つまり、本疾患には有効な治療薬治療法が存在し、ケノデオキシコール酸の投与根拠となる診断基準の必須項目に本検査が掲げられている。</t>
  </si>
  <si>
    <t>本検査は、CTX診療ガイドラインの診断基準及び指定難病の臨床調査個人票における診断基準の必須項目である。
CTXは、指定難病に認定されている常染色体潜性遺伝疾患であるが、痙性麻痺等が発症していても正しく診断・治療されず（過小診断）、症状が悪化している潜在患者が多く存在すると考えられていることから、診断率の向上が急務である。特に小児期では、他の疾患と誤診又は原因不明とされ見過ごされてきたと考えられるが、小児期より上昇している血清コレスタノール濃度を測定しCTXと診断することで、早期治療開始により、症状を改善もしくは症状の発現を抑制できることから、早期診断のためにも本検査の保険収載が必要である。
国内では既にCTXを含む先天性胆汁酸代謝異常症の治療薬が認可されている。また、国内ではCTXを対象としたケノデオキシコール酸（CDCA）製剤の第III相試験が終了し、良好な結果が得られている。現在承認申請準備中である。</t>
  </si>
  <si>
    <t>神経関連委員会</t>
    <rPh sb="0" eb="2">
      <t>シンケイ</t>
    </rPh>
    <rPh sb="2" eb="4">
      <t>カンレン</t>
    </rPh>
    <rPh sb="4" eb="7">
      <t>イインカイ</t>
    </rPh>
    <phoneticPr fontId="3"/>
  </si>
  <si>
    <t>日本頭痛学会</t>
    <rPh sb="0" eb="6">
      <t>ニホンズツウガッカイ</t>
    </rPh>
    <phoneticPr fontId="1"/>
  </si>
  <si>
    <t>難治性片頭痛・三叉神経自律神経性頭痛指導料</t>
  </si>
  <si>
    <t>B　医学管理等</t>
  </si>
  <si>
    <t>支障度の高い片頭痛・三叉神経自律神経性頭痛 (群発頭痛等)症例に対して、明確な問診、検査の選択を行い、頭痛関連専門医として総合的に病状を評価して治療方針を決定する。患者に説明や助言を行い、継続的に指導管理する。</t>
  </si>
  <si>
    <t>片頭痛, 三叉神経自律神経性頭痛 (群発頭痛等)</t>
  </si>
  <si>
    <t>「頭痛の診療ガイドライン2021」には、CQI-5に「頭痛外来、頭痛専門医は必要か」を設定し、推奨文として「慢性頭痛の日常生活への支障度はきわめて大きく、患者の満足度や生活の質(QOL)を高めるために頭痛外来、頭痛専門医が必要である。頭痛外来では専門的知識を有する頭痛専門医による二次性頭痛の除外、適切な頭痛診断と治療、頭痛の病態や原因の解明及び説明が必要である。」と記載している。</t>
    <rPh sb="1" eb="3">
      <t>ズツウ</t>
    </rPh>
    <rPh sb="4" eb="6">
      <t>シンリョウ</t>
    </rPh>
    <rPh sb="27" eb="31">
      <t>ズツウガイライ</t>
    </rPh>
    <rPh sb="32" eb="37">
      <t>ズツウセンモンイ</t>
    </rPh>
    <rPh sb="38" eb="40">
      <t>ヒツヨウ</t>
    </rPh>
    <rPh sb="43" eb="45">
      <t>セッテイ</t>
    </rPh>
    <rPh sb="47" eb="50">
      <t>スイショウブン</t>
    </rPh>
    <rPh sb="54" eb="58">
      <t>マンセイズツウ</t>
    </rPh>
    <rPh sb="59" eb="63">
      <t>ニチジョウセイカツ</t>
    </rPh>
    <rPh sb="65" eb="68">
      <t>シショウド</t>
    </rPh>
    <rPh sb="73" eb="74">
      <t>オオ</t>
    </rPh>
    <rPh sb="77" eb="79">
      <t>カンジャ</t>
    </rPh>
    <rPh sb="80" eb="83">
      <t>マンゾクド</t>
    </rPh>
    <rPh sb="84" eb="86">
      <t>セイカツ</t>
    </rPh>
    <rPh sb="87" eb="88">
      <t>シツ</t>
    </rPh>
    <rPh sb="94" eb="95">
      <t>タカ</t>
    </rPh>
    <rPh sb="100" eb="104">
      <t>ズツウガイライ</t>
    </rPh>
    <rPh sb="105" eb="110">
      <t>ズツウセンモンイ</t>
    </rPh>
    <rPh sb="111" eb="113">
      <t>ヒツヨウ</t>
    </rPh>
    <rPh sb="117" eb="121">
      <t>ズツウガイライ</t>
    </rPh>
    <rPh sb="123" eb="128">
      <t>センモンテキチシキ</t>
    </rPh>
    <rPh sb="129" eb="130">
      <t>ユウ</t>
    </rPh>
    <rPh sb="132" eb="137">
      <t>ズツウセンモンイ</t>
    </rPh>
    <rPh sb="140" eb="145">
      <t>ニジセイズツウ</t>
    </rPh>
    <rPh sb="146" eb="148">
      <t>ジョガイ</t>
    </rPh>
    <rPh sb="149" eb="151">
      <t>テキセツ</t>
    </rPh>
    <rPh sb="152" eb="156">
      <t>ズツウシンダン</t>
    </rPh>
    <rPh sb="157" eb="159">
      <t>チリョウ</t>
    </rPh>
    <rPh sb="160" eb="162">
      <t>ズツウ</t>
    </rPh>
    <rPh sb="163" eb="165">
      <t>ビョウタイ</t>
    </rPh>
    <rPh sb="166" eb="168">
      <t>ゲンイン</t>
    </rPh>
    <rPh sb="169" eb="171">
      <t>カイメイ</t>
    </rPh>
    <rPh sb="171" eb="172">
      <t>オヨ</t>
    </rPh>
    <rPh sb="173" eb="175">
      <t>セツメイ</t>
    </rPh>
    <rPh sb="176" eb="178">
      <t>ヒツヨウ</t>
    </rPh>
    <rPh sb="184" eb="186">
      <t>キサイ</t>
    </rPh>
    <phoneticPr fontId="1"/>
  </si>
  <si>
    <t>難治性片頭痛、三叉神経自律神経性頭痛 (群発頭痛など)は支障度が高く、QOL阻害や労働生産性の低下が大きく経済損失の原因にもなる。片頭痛は特に若年女性では非常に支障度が高く、女性活躍社会実現の障壁ともなっている。「頭痛の診療ガイドライン2021」の公開に加えてCGRP関連抗体薬などの新薬が使用可能になっており、片頭痛と三叉神経自律神経性頭痛の診療は進歩している。適切な診断を行って、それぞれの患者の病態に応じて最適治療を選択することで治療成績が向上し、患者のQOLや労働日数の損失が軽減し、経済効果をもたらす。さらに、不必要な医療機関の重複受診の抑制により医療費削減にも貢献する。</t>
    <rPh sb="89" eb="91">
      <t>カツヤク</t>
    </rPh>
    <rPh sb="127" eb="128">
      <t>クワ</t>
    </rPh>
    <phoneticPr fontId="1"/>
  </si>
  <si>
    <t>唾液腺内注射（ボツリヌス毒素を用いた場合）</t>
  </si>
  <si>
    <t>無</t>
  </si>
  <si>
    <t>G　注射</t>
  </si>
  <si>
    <t>慢性流涎症に対してボツリヌス毒素（インコボツリヌストキシンA）を経皮的に左右の唾液腺（耳下腺及び顎下線）計4ヵ所に施注する。唾液腺の周囲には嚥下・咀嚼に関わる筋肉及び神経が位置することから、難易度が高い。
周辺筋肉・神経・血管への誤投与を避けるため、本治療は通常解剖学的ランドマーク又は超音波診断装置等によりモニターしながら唾液腺を同定し薬剤を局所注入する。</t>
  </si>
  <si>
    <t>慢性流涎症(唾液過多)</t>
  </si>
  <si>
    <t>標準的神経治療：ボツリヌス治療（日本神経治療学会、2013）
脳性麻痺、筋萎縮性側索硬化症やパーキンソン病の唾液分泌過多にボツリヌス治療の唾液腺内投与が有用であるとする多数の論文がある。唾液分泌過多には、薬物療法の効果は十分でなく、侵襲的手術療法よりボツリヌス治療は安全性が高い。本邦では保険適応はないが、エコーガイド下での唾液腺へのボツリヌス治療は推奨される（グレードB）。</t>
  </si>
  <si>
    <t>A型ボツリヌス毒素製剤（インコボツリヌストキシンA／ゼオマイン）の慢性流涎症に対する適用は、現在PMDAによる承認審査中であり、2025年6月に承認予定である。
凍結乾燥製剤であるA型ボツリヌス毒素製剤を生理食塩液にて溶解後、唾液腺内に局所注入するため解剖学的ランドマーク又は通常超音波診断装置等によるモニター下で左右の計4か所の耳下腺及び顎下腺を適切に同定する必要がある。手技の難易度は高く、補助者も必要である。従来の皮内注射手技（25点）に比べて、はるかに時間と労力と熟練を必要とするため、治療実施に必要な医療材料費や人件費等が手技料として保険収載される必要がある。</t>
  </si>
  <si>
    <t>日本神経学会</t>
    <rPh sb="0" eb="2">
      <t>ニホン</t>
    </rPh>
    <rPh sb="2" eb="6">
      <t>シンケイガッカイ</t>
    </rPh>
    <phoneticPr fontId="1"/>
  </si>
  <si>
    <t>遠隔脳波診断（デジタル脳波の遠隔判読）</t>
    <rPh sb="0" eb="2">
      <t>エンカク</t>
    </rPh>
    <rPh sb="2" eb="4">
      <t>ノウハ</t>
    </rPh>
    <rPh sb="4" eb="6">
      <t>ノウハゾウテン</t>
    </rPh>
    <rPh sb="11" eb="13">
      <t>ノウハ</t>
    </rPh>
    <rPh sb="14" eb="16">
      <t>エンカク</t>
    </rPh>
    <rPh sb="16" eb="18">
      <t>ハンドク</t>
    </rPh>
    <phoneticPr fontId="1"/>
  </si>
  <si>
    <t>D238</t>
  </si>
  <si>
    <t>脳波専門医のいない医療機関で記録され、データサーバーに保存された電子媒体の脳波データが予め契約を結んでいる脳波専門医のいる医療機関に送信される。脳波データを受信した脳波専門医が遠隔システムにて判読する。</t>
  </si>
  <si>
    <t>ｃ.今後調査予定のデータ</t>
  </si>
  <si>
    <t>臨床脳波の諸問題に関する情報共有と提言―脳波セミナー・アドバンスコース小委員会レポート―（臨床神経生理学. 2022; 50: 107-112）において、日本臨床神経生理学会から、当該技術を利用した判読の必要性が増すことが予想され、積極的に検討すべき課題として取り上げられている。</t>
  </si>
  <si>
    <t>2-A　点数の見直し（増点）</t>
  </si>
  <si>
    <t>2016年4月の診療報酬改定で、遠隔脳波診断は350点の保険収載が認められた。遠隔脳波診断を行った場合、送信側の保険医療機関において本区分を算定できるが、受信側の保険医療機関における診断等に係る費用については両医療機関の間での合議に委ねるものとされた。しかし、個人情報保護のためのソフトの導入、クラウドサーバーの設置と維持に多額の費用が必要となるため、本技術は現在に至るまで一向に普及していない。点数が増点されれば、費用の問題が解決し、本技術の普及が期待できる。2020年からのコロナ禍を機に、遠隔診療の一つである本技術の社会的重要性が格段に増した。特に近年、注目されている神経救急脳波において判読医の確保が問題となっており、本技術の普及が望まれている。以上より、点数増点が不可欠と考える。</t>
  </si>
  <si>
    <t>日本神経学会</t>
    <rPh sb="0" eb="4">
      <t>ニホンシンケイ</t>
    </rPh>
    <rPh sb="4" eb="6">
      <t>ガッカイ</t>
    </rPh>
    <phoneticPr fontId="1"/>
  </si>
  <si>
    <t>経管栄養・薬剤投与用カテーテル交換法</t>
  </si>
  <si>
    <t>J　処置</t>
  </si>
  <si>
    <t>J-043-4</t>
  </si>
  <si>
    <t>経管栄養・薬剤投与用カテーテル交換法で評価されている、薬剤投与用カテーテル交換法は、レボドパ・カルビドパ水和物製剤投与を目的としたカテーテルの交換であり、鎮静剤を用いて内視鏡と透視を併用して胃瘻と空腸カテーテルの交換を必要とする。
特に、空腸カテーテルの留置においては、導入時と同じプロセスを必要とする比較的難易度が高い手技であり時間も要する。また交換頻度は経管栄養カテーテルと比較し非常に少ない。</t>
  </si>
  <si>
    <t>The impact of tube replacement timing during LCIG therapy on PEG-J associated adverse events: a retrospective multicenter observational study
BMC Neurology （2021）21:242</t>
  </si>
  <si>
    <t>既存項目である経管栄養・薬剤投与用カテーテル交換法で評価されているもののうち、経管栄養カテーテルの多くが胃瘻カテーテルのみであり、その交換は内視鏡操作を必要としない比較的安全で簡便な手技である。対して、抗パーキンソン剤レボドパ・カルビドパ水和物製剤投与を目的とした薬剤投与用カテーテルの交換では、内視鏡操作と透視が必須で胃瘻カテーテルだけではなく空腸カテーテルの交換も伴い、薬剤吸収の面から確実にトライツ靭帯を超えた空腸内に留置する必要があり、造設時と同様の難易度が求められ手技にも時間を要する。また、交換頻度は1～2年に1回と経管栄養カテーテルと比較して非常に少ない。経管栄養カテーテル交換とは目的が異なる別々の手技にもかかわらず一括りで同じ200点と評価とされているため、薬剤投与用カテーテル交換法は経管栄養カテーテル交換とは別の項目を設定して現行よりも高い評価とするのが妥当と考える。</t>
    <rPh sb="154" eb="156">
      <t>トウシ</t>
    </rPh>
    <phoneticPr fontId="1"/>
  </si>
  <si>
    <t>薬剤投与用胃瘻造設術</t>
  </si>
  <si>
    <t xml:space="preserve">K664-3 </t>
  </si>
  <si>
    <t>現行項目である薬剤投与用胃瘻造設術は、抗パーキンソン剤レボドパ・カルビドパ水和物製剤を経胃瘻空腸投与する目的で胃瘻造設を行った場合に限り算定できる。
胃瘻造設は局所麻酔と鎮静剤を用いて、内視鏡と透視を併用して、胃瘻カテーテル造設と空腸カテーテル留置を行う。使用する胃瘻カテーテルは専用の製品で、手技はPull法での造設である。</t>
  </si>
  <si>
    <t>消化器内視鏡ハンドブック改訂第2版</t>
  </si>
  <si>
    <t xml:space="preserve">2-A　点数の見直し（増点）     </t>
  </si>
  <si>
    <t>薬剤投与用胃瘻造設術は抗パーキンソン剤レボドパ・カルビドパ水和物製剤を経胃瘻空腸投与する目的で胃瘻造設を行った場合に限り算定できるが、使用する胃瘻カテーテルは専用の製品で、手技はPull法での造設である。Pull法は胃壁と腹壁を固定しないのが一般的で固定具が製品に含まれていない。2022年4月の改定にて薬剤投与用胃瘻造設術を経皮的内視鏡下に行う場合においては、予め胃壁と腹壁を固定することと通知にて追記された。
現在点数に評価されていない胃壁固定具を別途準備する事が必須となった為、胃壁固定具分1,200点の増点が妥当と考える。</t>
  </si>
  <si>
    <t xml:space="preserve">2-A　点数の見直し（増点）
3　　項目設定の見直し           </t>
    <phoneticPr fontId="1"/>
  </si>
  <si>
    <t>夜間休日救急遠隔連携診療料</t>
  </si>
  <si>
    <t>入院中の患者以外の患者について、緊急のために時間外、休日、深夜において撮影した画像等を、同一施設に勤務する院外の専門医が情報機器を用いて受信・診断し、院内の医師と連携して治療方針の決定を行う。</t>
  </si>
  <si>
    <t>急性疾患</t>
  </si>
  <si>
    <t>脳卒中治療ガイドライン2021、2021年、日本脳卒中学会、急性期脳卒中が疑われる患者の頭部CT・MRIの画像診断として遠隔画像診断を考慮しても良いと推奨されている（推奨度C）。</t>
    <rPh sb="20" eb="21">
      <t xml:space="preserve">ネン </t>
    </rPh>
    <rPh sb="22" eb="24">
      <t xml:space="preserve">ニホンノソッチュウガッカイ </t>
    </rPh>
    <rPh sb="24" eb="29">
      <t xml:space="preserve">ノウソッチュウガッカイ </t>
    </rPh>
    <rPh sb="30" eb="33">
      <t xml:space="preserve">キュウセイキ </t>
    </rPh>
    <rPh sb="33" eb="36">
      <t xml:space="preserve">ノウソッチュウガ </t>
    </rPh>
    <rPh sb="37" eb="38">
      <t xml:space="preserve">ウタガワレル </t>
    </rPh>
    <rPh sb="41" eb="43">
      <t xml:space="preserve">カンジャノ </t>
    </rPh>
    <rPh sb="44" eb="46">
      <t xml:space="preserve">トウブ </t>
    </rPh>
    <rPh sb="53" eb="55">
      <t xml:space="preserve">ガゾウハ </t>
    </rPh>
    <rPh sb="55" eb="57">
      <t xml:space="preserve">シンダン </t>
    </rPh>
    <rPh sb="60" eb="66">
      <t xml:space="preserve">エンカクガゾウシンダンヲ </t>
    </rPh>
    <rPh sb="67" eb="69">
      <t xml:space="preserve">コウリョシテモヨイ </t>
    </rPh>
    <rPh sb="75" eb="77">
      <t xml:space="preserve">スイショウサレテイル </t>
    </rPh>
    <rPh sb="83" eb="86">
      <t xml:space="preserve">スイショウド </t>
    </rPh>
    <phoneticPr fontId="1"/>
  </si>
  <si>
    <t>ICTの進歩に伴い、安全な画像の転送が可能となり、徐々に臨床の場では、同一医療機関において院内と院外の専門科医師とのモバイルICTを利用した画像の共有が広がりつつある。特に夜間緊急時に院外の専門科医師による治療方針決定において、モバイルICTは極めて有効に利用されている。また、このような医療の質向上のみならず、医師の当直体制の緩和にも大きく寄与しており、今後の医師の働き方改革にモバイルICTは必須のアイテムと言える。以上の観点から、モバイルICTを利用した専門科医師による治療方針の決定に関わる管理料が保険収載される必要性は高いと考えられる。</t>
  </si>
  <si>
    <t>日本小児栄養消化器肝臓学会</t>
    <rPh sb="0" eb="13">
      <t>ニホンショウニエイヨウショウカキカンゾウガッカイ</t>
    </rPh>
    <phoneticPr fontId="15"/>
  </si>
  <si>
    <t>小児関連委員会</t>
  </si>
  <si>
    <t>日本小児科学会</t>
    <rPh sb="0" eb="7">
      <t>ニホンショウニカガッカイ</t>
    </rPh>
    <phoneticPr fontId="15"/>
  </si>
  <si>
    <t>小児鎮静下消化管内視鏡加算</t>
    <rPh sb="0" eb="2">
      <t>ショウニ</t>
    </rPh>
    <rPh sb="2" eb="4">
      <t>チンセイ</t>
    </rPh>
    <rPh sb="4" eb="5">
      <t>シタ</t>
    </rPh>
    <rPh sb="5" eb="8">
      <t>ショウカカン</t>
    </rPh>
    <rPh sb="8" eb="11">
      <t>ナイシキョウ</t>
    </rPh>
    <rPh sb="11" eb="13">
      <t>カサン</t>
    </rPh>
    <phoneticPr fontId="15"/>
  </si>
  <si>
    <t>D306-313</t>
  </si>
  <si>
    <t>１５歳未満の小児に対して、国内の小児に関する鎮静指針を遵守し、適切なモニタリングを行った上で鎮静に専任する医師が手技中の鎮静を施行した場合に、１手技当たり５００点を加算する。</t>
    <rPh sb="2" eb="5">
      <t>サイミマン</t>
    </rPh>
    <rPh sb="6" eb="8">
      <t>ショウニ</t>
    </rPh>
    <rPh sb="9" eb="10">
      <t>タイ</t>
    </rPh>
    <rPh sb="13" eb="15">
      <t>コクナイ</t>
    </rPh>
    <rPh sb="16" eb="18">
      <t>ショウニ</t>
    </rPh>
    <rPh sb="19" eb="20">
      <t>カン</t>
    </rPh>
    <rPh sb="22" eb="24">
      <t>チンセイ</t>
    </rPh>
    <rPh sb="24" eb="26">
      <t>シシン</t>
    </rPh>
    <rPh sb="27" eb="29">
      <t>ジュンシュ</t>
    </rPh>
    <rPh sb="31" eb="33">
      <t>テキセツ</t>
    </rPh>
    <rPh sb="41" eb="42">
      <t>オコナ</t>
    </rPh>
    <rPh sb="44" eb="45">
      <t>ウエ</t>
    </rPh>
    <rPh sb="46" eb="48">
      <t>チンセイ</t>
    </rPh>
    <rPh sb="49" eb="51">
      <t>センニン</t>
    </rPh>
    <rPh sb="53" eb="55">
      <t>イシ</t>
    </rPh>
    <rPh sb="56" eb="59">
      <t>シュギチュウ</t>
    </rPh>
    <rPh sb="60" eb="62">
      <t>チンセイ</t>
    </rPh>
    <rPh sb="63" eb="65">
      <t>シコウ</t>
    </rPh>
    <rPh sb="67" eb="69">
      <t>バアイ</t>
    </rPh>
    <rPh sb="72" eb="75">
      <t>シュギア</t>
    </rPh>
    <rPh sb="80" eb="81">
      <t>テン</t>
    </rPh>
    <rPh sb="82" eb="84">
      <t>カサン</t>
    </rPh>
    <phoneticPr fontId="15"/>
  </si>
  <si>
    <t>小児消化管内視鏡の国内ガイドラインに、鎮静についても独立CQによる勧奨が存在し、その必要性は認められている。Minds準拠ガイドラインではないが、小児救急医学会から「小児の鎮静・鎮痛ガイダンス」が包括的な国内指針として今年公表（出版）された。</t>
    <rPh sb="0" eb="8">
      <t>ショウニショウカカンナイシキョウ</t>
    </rPh>
    <rPh sb="9" eb="11">
      <t>コクナイ</t>
    </rPh>
    <rPh sb="19" eb="21">
      <t>チンセイ</t>
    </rPh>
    <rPh sb="26" eb="28">
      <t>ドクリツ</t>
    </rPh>
    <rPh sb="33" eb="35">
      <t>カンショウ</t>
    </rPh>
    <rPh sb="36" eb="38">
      <t>ソンザイ</t>
    </rPh>
    <rPh sb="42" eb="45">
      <t>ヒツヨウセイ</t>
    </rPh>
    <rPh sb="46" eb="47">
      <t>ミト</t>
    </rPh>
    <phoneticPr fontId="15"/>
  </si>
  <si>
    <t>２－A　点数の見直し（加算設定）</t>
    <rPh sb="4" eb="6">
      <t>テンスウ</t>
    </rPh>
    <rPh sb="7" eb="9">
      <t>ミナオ</t>
    </rPh>
    <rPh sb="11" eb="15">
      <t>カサンセッテイ</t>
    </rPh>
    <phoneticPr fontId="15"/>
  </si>
  <si>
    <t>小児の消化管内視鏡検査はカテーテル検査や小手術に匹敵する深鎮静を必要とし、主科の非麻酔科医が専従して鎮静を担当せざるを得ないことが多いが、鎮静剤やモニター管理に関する適切な加算が無く、やむを得ずより鎮静深度の深い静脈麻酔を行うことで加算を得るという負のインセンティブが発生している。麻酔における静脈麻酔２に相当する、小児MRI鎮静下撮影加算のような形で鎮静薬を用いた安全な鎮静に適切な診療報酬を確保したい。こうした加算設定は、小児内視鏡の深鎮静をより適切なものとし、稀少な小児消化器疾患の専門診療施設に適切な人的資源を確保することに帰結すると考えられる。</t>
    <rPh sb="207" eb="211">
      <t>カサンセッテイ</t>
    </rPh>
    <rPh sb="213" eb="218">
      <t>ショウニナイシキョウ</t>
    </rPh>
    <rPh sb="219" eb="222">
      <t>シンチンセイ</t>
    </rPh>
    <rPh sb="225" eb="227">
      <t>テキセツ</t>
    </rPh>
    <rPh sb="233" eb="235">
      <t>キショウ</t>
    </rPh>
    <rPh sb="271" eb="272">
      <t>カンガ</t>
    </rPh>
    <phoneticPr fontId="15"/>
  </si>
  <si>
    <t>日本小児栄養消化器肝臓学会</t>
    <rPh sb="6" eb="9">
      <t>ショウカキ</t>
    </rPh>
    <phoneticPr fontId="1"/>
  </si>
  <si>
    <t>小児特定疾患カウンセリング料</t>
  </si>
  <si>
    <t>001 4</t>
  </si>
  <si>
    <t>（小児）慢性便秘症、過敏性腸症候群、遺糞症を適応疾患に追加</t>
    <rPh sb="22" eb="24">
      <t>テキオウ</t>
    </rPh>
    <rPh sb="24" eb="26">
      <t>シッカン</t>
    </rPh>
    <rPh sb="27" eb="29">
      <t>ツイカ</t>
    </rPh>
    <phoneticPr fontId="1"/>
  </si>
  <si>
    <t>便通異常症診療ガイドライン2023
小児慢性機能性便秘症診療ガイドライン
小児心身医学会ガイドライン集改訂第2版</t>
  </si>
  <si>
    <t>1-A 算定要件の拡大</t>
    <rPh sb="4" eb="8">
      <t>サンテイヨウケン</t>
    </rPh>
    <rPh sb="9" eb="11">
      <t>カクダイ</t>
    </rPh>
    <phoneticPr fontId="1"/>
  </si>
  <si>
    <t>小児慢性便秘症、過敏性腸症候群、遺糞症の診療において、未診断の神経発達症や心身症の児が含まれていることがあるが、診療開始時点での神経発達症や心身症の診断は難しく、常にその可能性を考えながら診療を行っている。しかし、神経発達症や心身症が併存している場合、上記の疾患に対して器質疾患としての対応として行う処方や処置だけでは治療が不十分であることが多く、治療効果を増強させるためにも本人および親に対する個別の日常生活へのアドバイスや児への関わり方など、多くの時間をかけてじっくり話を聞き悩みや困りごとを解決できるようにカウンセリングを行っていくことが必要となる。未診断のまま発達障害や心身症の保険病名を使用することは、
患者との関係性にも問題を来たす場合もあるため、使用は控えるべきであり、
適応疾患として上記3疾患の追加が必要である。</t>
  </si>
  <si>
    <t>精神科関連委員会</t>
  </si>
  <si>
    <t>AUDIT（アルコール使用障害特定テスト）</t>
  </si>
  <si>
    <t>アルコールに関連する身体疾患、精神疾患が疑われる患者に対し、10項目からなる質問紙検査を実施し、アルコール依存症疑いの有無を判定する。</t>
  </si>
  <si>
    <t>アルコール多飲が発病および症状悪化の要因である高血圧症、高尿酸血症、肝臓病、膵臓病、胃潰瘍、心血管系疾患、各種のがん、外傷等の身体疾患、及びうつ病、不安症、認知症等の精神疾患</t>
  </si>
  <si>
    <t>新アルコール・薬物使用障害の診断治療ガイドライン、2018年、日本アルコール・アディクション医学会、日本アルコール関連問題学会、当該検査は国際的に使われているアルコール依存症のスクリーニングテストとして取り上げられている。
飲酒量低減治療マニュアル ポケット版、2019年、日本アルコール・アディクション医学会、日本アルコール関連問題学会、日本肝臓学会、日本消化器病学会、日本プライマリ・ケア連合学会、当該検査はアルコール関連疾患の患者やアルコール問題、慢性的な多量飲酒を疑う患者に対するアルコール依存症のスクリーニングテストとして有用であるとされている。</t>
  </si>
  <si>
    <t>アルコール依存症の早期発見・早期介入は、入院日数の減少および救急外来の利用減少に寄与し、長期的な医療費を削減する効果が示唆されている。しかしながら、医療者は患者のアルコール問題を過小評価する傾向があり、早期発見が進まないという課題が指摘されてきた。アルコール依存症の早期発見には、妥当性・信頼性が確認されたスクリーニング検査の活用が有用である。本検査は、様々な臨床設定において、厳格な診断面接によるアルコール依存症診断に対する高い感度および特異度を有することが確認されている。さらに、本検査結果のフィードバックによる患者の飲酒行動改善への動機づけ効果および飲酒行動減少効果を示唆する結果が、国内外の臨床試験で得られている。したがって、臨床現場におけるアルコール依存症の早期発見・早期介入に資する有用なスクリーニング検査として、保険収載の必要性が認められると考えられる。</t>
  </si>
  <si>
    <t>依存症集団療法1・2・3における専従者要件の拡大（公認心理師の追加）</t>
  </si>
  <si>
    <t>I　精神科専門治療</t>
  </si>
  <si>
    <t>I006-2</t>
  </si>
  <si>
    <t>アルコール・薬物の使用、もしくは、ギャンブルの実施を患者自らコントロールする手法等の習得を図るための指導を、認知行動療法の手法を活用した集団療法を用いて行う。</t>
  </si>
  <si>
    <t xml:space="preserve">1-A　算定要件の拡大（適応）　　　　　　　 </t>
  </si>
  <si>
    <t>依存症集団療法の専従者として、精神科医、看護師又は作業療法士」から、「このうち１人以上は、当該療法の実施時間において専従する精神科医、看護師又は作業療法士又は公認心理師」へと拡大することを要望する。
今日、精神科医療機関の人員配置では、看護師の大半は病棟配属され、外来担当看護師の数は少なく、依存症集団療法に関与する人的余裕がない。作業療法士については、医療機関での採用人員は少なく、認知行動療法の手法を活用した集団療法の経験者も少ない。
こうした事情から、病棟配属となっていない心理士は、現在、依存症集団療法の実質的な担い手としている精神科医療機関が多いが、現状の専従者に関する要件では、診療報酬算定できない状況となっている。心理士という職種が持つ技術を正当に評価し、現在の実施実態に適合した専従要件の変更は、依存症治療・回復支援を推進するうえでも必要である</t>
  </si>
  <si>
    <t>なし</t>
  </si>
  <si>
    <t>薬物負荷試験</t>
  </si>
  <si>
    <t>薬物過敏症疑いの患者に対して、実際に被疑薬を投与して症状が出現するかどうかを確認する検査である。薬物の種類、負荷量、投与経路、投与速度、投与間隔などを事前に計画し、症状が誘発された際の対策を万全にとった上で実施する。</t>
  </si>
  <si>
    <t>薬物過敏症</t>
  </si>
  <si>
    <t>真の薬剤アレルギーの場合、原因薬剤の回避が必要になるが、適切な評価をされずに「薬剤アレルギーラベル」を貼られたままの患者は、薬剤アレルギーを申告し代替薬を選択されることが多い。それによる有害事象の増加や、入院期間の延長、高度医療施設への転院、再入院などによる費用増が指摘されている。
薬剤アレルギー評価によるデラベリングがもたらす患者一人あたりの総費用削減額は、入院患者では1145～4254ドル、外来患者では14～193ドルと報告されている。そのため、欧米では積極的な薬物アレルギー評価が推奨されている。本邦においても薬物アレルギー評価を必要とする患者は少なくない。一方で充分な診療体制が整っているとは言い難く、薬物の準備、症状が誘発された際の対応のために割く人員や薬剤、病床、物品等を考慮し、安全で質の高い医療体制の構築のために保険収載の必要性があると考えられる。</t>
  </si>
  <si>
    <t>日本アレルギー学会</t>
    <rPh sb="0" eb="2">
      <t>ニホン</t>
    </rPh>
    <rPh sb="7" eb="9">
      <t>ガッカイ</t>
    </rPh>
    <phoneticPr fontId="1"/>
  </si>
  <si>
    <t>慢性気道疾患の診断・管理ツールとしての気道炎症定量法（呼気一酸化窒素濃度測定）（スパイログラフィー等検査　呼気ガス分析）</t>
  </si>
  <si>
    <t>200-4</t>
  </si>
  <si>
    <t>呼気中一酸化窒素濃度の測定は、呼気を検体として非侵襲的に気道炎症を質的・量的に評価し、喘息の診断ならびに抗炎症治療の適正使用や喘息増悪の防止を可能にする医療技術である。</t>
    <rPh sb="15" eb="17">
      <t>コキ</t>
    </rPh>
    <rPh sb="18" eb="20">
      <t>ケンタイ</t>
    </rPh>
    <rPh sb="23" eb="24">
      <t>ヒ</t>
    </rPh>
    <rPh sb="24" eb="27">
      <t>シンシュウテキ</t>
    </rPh>
    <rPh sb="33" eb="35">
      <t>シツテキ</t>
    </rPh>
    <rPh sb="36" eb="38">
      <t>リョウテキ</t>
    </rPh>
    <phoneticPr fontId="1"/>
  </si>
  <si>
    <t>喘息予防・管理ガイドライン、令和6年、日本アレルギー学会、喘息症状と増悪をコントロールするためには、気道炎症の制御が重要である。気道炎症の制御には、呼気中一酸化窒素濃度測定を用いて気道炎症を評価することが推奨される。</t>
    <rPh sb="14" eb="16">
      <t>レイワ</t>
    </rPh>
    <rPh sb="17" eb="18">
      <t>ネン</t>
    </rPh>
    <rPh sb="34" eb="36">
      <t>ゾウアク</t>
    </rPh>
    <rPh sb="58" eb="60">
      <t>ジュウヨウ</t>
    </rPh>
    <phoneticPr fontId="1"/>
  </si>
  <si>
    <t>呼気NO測定は喘息に特徴的な気道炎症を捕捉するため診断に有用
である。さらに従来からの症状や呼吸機能に基づく治療に比べ、気道炎症評価を加えた喘息治療は増悪による救急受診や入院を抑制することで症状やQOLを改善すると同時に総医療費を削減する。一方で、検査コストが高く、現在の保険点数では検査費用の原価割れが生じており、喘息管理の標準的手順の普及を妨げている。当学会及び関連学会では、ガイドライン等で呼気NO測定による炎症評価を推奨するとともに、適正使用に向けた環境を整備してきた。既存の方法よりも費用対効果に優れる喘息管理の推進に不可欠な本検査を普及していくために、保険点数の見直しの必要性があると考えられる。</t>
    <rPh sb="60" eb="62">
      <t>キドウ</t>
    </rPh>
    <rPh sb="95" eb="97">
      <t>ショウジョウ</t>
    </rPh>
    <rPh sb="102" eb="104">
      <t>カイゼン</t>
    </rPh>
    <rPh sb="107" eb="109">
      <t>ドウジ</t>
    </rPh>
    <rPh sb="110" eb="111">
      <t>ソウ</t>
    </rPh>
    <rPh sb="196" eb="197">
      <t>トウ</t>
    </rPh>
    <rPh sb="239" eb="241">
      <t>キゾン</t>
    </rPh>
    <rPh sb="242" eb="244">
      <t>ホウホウ</t>
    </rPh>
    <rPh sb="247" eb="250">
      <t>ヒヨウタイ</t>
    </rPh>
    <rPh sb="250" eb="252">
      <t>コウカ</t>
    </rPh>
    <rPh sb="253" eb="254">
      <t>スグ</t>
    </rPh>
    <rPh sb="256" eb="260">
      <t>ゼンソクカンリ</t>
    </rPh>
    <rPh sb="261" eb="263">
      <t>スイシン</t>
    </rPh>
    <rPh sb="264" eb="267">
      <t>フカケツ</t>
    </rPh>
    <rPh sb="268" eb="269">
      <t>ホン</t>
    </rPh>
    <rPh sb="269" eb="271">
      <t>ケンサ</t>
    </rPh>
    <rPh sb="272" eb="274">
      <t>フキュウ</t>
    </rPh>
    <rPh sb="282" eb="286">
      <t>ホケンテンスウ</t>
    </rPh>
    <rPh sb="287" eb="289">
      <t>ミナオ</t>
    </rPh>
    <rPh sb="291" eb="294">
      <t>ヒツヨウセイ</t>
    </rPh>
    <rPh sb="298" eb="299">
      <t>カンガ</t>
    </rPh>
    <phoneticPr fontId="1"/>
  </si>
  <si>
    <t>日本小児アレルギー学会</t>
    <rPh sb="0" eb="11">
      <t>ニホンショウ</t>
    </rPh>
    <phoneticPr fontId="1"/>
  </si>
  <si>
    <t>小児食物アレルギー負荷検査</t>
    <rPh sb="0" eb="11">
      <t>ショウニショクモ</t>
    </rPh>
    <rPh sb="11" eb="13">
      <t>ケンサ</t>
    </rPh>
    <phoneticPr fontId="1"/>
  </si>
  <si>
    <t>291-2</t>
  </si>
  <si>
    <t>食物アレルギー患者または疑い患者に対し、原因または被疑食物を摂取させ、症状誘発の有無を確認し診断を行う。</t>
    <rPh sb="0" eb="2">
      <t>ショクモツ</t>
    </rPh>
    <rPh sb="7" eb="9">
      <t>カンジャ</t>
    </rPh>
    <rPh sb="12" eb="13">
      <t>ウタガ</t>
    </rPh>
    <rPh sb="14" eb="16">
      <t>カンジャ</t>
    </rPh>
    <rPh sb="17" eb="18">
      <t>タイ</t>
    </rPh>
    <rPh sb="20" eb="22">
      <t>ゲンイン</t>
    </rPh>
    <rPh sb="25" eb="27">
      <t>ヒギ</t>
    </rPh>
    <rPh sb="27" eb="29">
      <t>ショクモツ</t>
    </rPh>
    <rPh sb="30" eb="32">
      <t>セッシュ</t>
    </rPh>
    <rPh sb="35" eb="37">
      <t>ショウジョウ</t>
    </rPh>
    <rPh sb="37" eb="39">
      <t>ユウハツ</t>
    </rPh>
    <rPh sb="40" eb="42">
      <t>ウム</t>
    </rPh>
    <rPh sb="43" eb="45">
      <t>カクニン</t>
    </rPh>
    <rPh sb="46" eb="48">
      <t>シンダン</t>
    </rPh>
    <rPh sb="49" eb="50">
      <t>オコナ</t>
    </rPh>
    <phoneticPr fontId="1"/>
  </si>
  <si>
    <t>食物アレルギー診療ガイドライン2021（2021年、日本小児アレルギー学会）において当該診断方法は、食物アレルギー診断の標準法であることが記述されている。</t>
    <rPh sb="0" eb="7">
      <t>ショクモツ</t>
    </rPh>
    <rPh sb="7" eb="9">
      <t>シンリョウ</t>
    </rPh>
    <rPh sb="24" eb="25">
      <t>ネン</t>
    </rPh>
    <rPh sb="26" eb="37">
      <t>ニホンショウ</t>
    </rPh>
    <rPh sb="42" eb="44">
      <t>トウガイ</t>
    </rPh>
    <rPh sb="44" eb="48">
      <t>シンダンホウホウ</t>
    </rPh>
    <rPh sb="50" eb="57">
      <t>ショクモツ</t>
    </rPh>
    <rPh sb="57" eb="59">
      <t>シンダン</t>
    </rPh>
    <rPh sb="60" eb="63">
      <t>ヒョウジュンホウ</t>
    </rPh>
    <rPh sb="69" eb="71">
      <t>キジュツ</t>
    </rPh>
    <phoneticPr fontId="1"/>
  </si>
  <si>
    <t>食物アレルギーは小児期発症が多いが、経過中に治らずに成人に持ち越す移行症例が増加している。また成人期に新規発症する食物アレルギーも多く、それら成人患者の診断においても食物経口負荷試験は標準法である。しかし、現在食物経口負荷試験に適応は16歳未満の小児であり、成人患者は適切な診断を受けられず、患者によっては不要な除去を強いられている。こうした診療現場を日本小児アレルギー学会の食物アレルギー診療ガイドライン2021において「現在の診療状況に見合った保険診療報酬制度の改定は喫緊の解決すべき課題」と記されている。</t>
  </si>
  <si>
    <t>骨粗鬆症指導管理料</t>
  </si>
  <si>
    <t>骨粗鬆症による脆弱性骨折は骨折の連鎖を引き起こし高齢者の介護度を上昇させる。骨粗鬆症治療薬の骨折 予防効果は過去のエビデンスからも明らかであるが、本疾患の治療率ならびに治療継続率は低い。この治療 継続率を向上させることが高齢者骨折患者を減少させる事に繋がる。本管理料は医師の管理下のもとに看護師、薬剤師、栄養士、理学療法士等の多職種リエゾンチームが連携をして、病態説明、治療薬説明、服薬管理、栄養指導、転倒予防指導などをガイドラインに沿って計画的・継続的に行う事を評価する。</t>
  </si>
  <si>
    <t>重症骨粗鬆症</t>
  </si>
  <si>
    <t>骨粗鬆症の予防と治療ガイドライン2015年度版（日本骨粗鬆症学会、日本骨代謝学会、骨粗鬆症財団）：骨粗鬆症は予防と治療の継続が必要であると推奨されている。生活習慣病骨折リスクに関する診療ガイドライン2019年度版（日本骨粗鬆症学会）：多職種が連携して診療補助を行う必要性が説明されている。</t>
  </si>
  <si>
    <t>骨粗鬆症は生活機能やQOLを低下させ、長期的には骨折の有無に関わらず介護度を上昇させてひいては死亡リスクを有意に上昇させる。骨粗鬆症薬による骨折予防効果は科学的に立証されているが、本邦における治療率は現在約20％と言われ、骨粗鬆症の予防と治療に関しては早急な対応が求められている。医師を中心として看護師、薬剤師、栄養士、理学療法士、放射線技師などの多職種のリエゾンチームが連携を取り、疾病や薬物療法の説明、食事療法、服薬指導・相談、運動指導、治療継続必要性の説明などを行う事はその有用性が示されているおり、ガイドラインにおいても推奨されている。本管理料によって、1600万人程度存在する骨粗鬆患者の治療率を向上させ、骨粗鬆症性骨折を減少させることによって、医療費・介護費などの社会保障費を減らすことに貢献できると考える。</t>
  </si>
  <si>
    <t>二次性骨折予防継続管理料２：算定施設案件の緩和</t>
  </si>
  <si>
    <t>B001　34</t>
  </si>
  <si>
    <t>現在、二次性骨折予防継続管理料2は回復期病床を有する病院にて算定可能である。しかし、有床診療所でも回復期病床に準ずる在宅復帰機能を担っているにもかかわらず、急性期病院から術後の大腿骨頸部骨折の患者を引き受けても、有床診療所で二次性骨折予防継続管理料2を算定することが出来ない。大腿骨頸部骨折の患者の二次性骨折を予防する目的にて、この管理料２を有床診療所においても算定出来るようにする。</t>
  </si>
  <si>
    <t>骨粗鬆症の予防と治療ガイドライン2015年度版（日本骨粗鬆症学会、日本骨代謝学会、骨粗鬆症財団）：骨粗鬆症による骨折の結果、運動機能の低下や姿勢変化を来して、移動機能が低下し、易転倒性や骨粗鬆症の増悪につながる。二次性骨折予防のための継続治療は必要であると示されている。</t>
  </si>
  <si>
    <t>1-B　算定要件の拡大（施設基準）　　</t>
  </si>
  <si>
    <t>骨粗鬆症患者においては、既存骨折後の別の骨折リスクが高くなる事が知られており、二次性骨折を防ぐことの重要性がガイドラインでも提唱されている。大腿骨頸部骨折は骨粗鬆症患者で高頻度に生じる外傷であり、術後早期より骨粗鬆症の加療に取り組む事が二次性骨折を予防する上で極めて重要である。急性期病院で手術された大腿骨頸部骨折の患者は回復期病床を有する病院に転院するだけでなく、在宅復帰機能を持った有床診療所にも転院している。現在、回復期病床を有する病院では二次性骨折予防継続管理料２を算定できるが、有床診療所では二次性骨折予防継続管理料２を算定することができない。この二次性骨折予防継続管理料２を有床診療所においても算定できるようにすることによって、骨粗鬆症治療を急性期病院からシームレスに継続的に施行できるようにするべきである。</t>
  </si>
  <si>
    <t>骨粗鬆症における骨代謝マーカーの測定要件の見直し</t>
  </si>
  <si>
    <t>D008</t>
  </si>
  <si>
    <t>現在、骨代謝マーカーは薬物選択時に1回と薬物の治療効果を判断するために治療開始日より6か月以内に1回のみしか認められていない。しかし、長期にわり同一の治療薬を使用し、薬効が低下した時などに薬剤変更を検討することがある。この薬剤変更を検討する時に骨代謝マーカーを検査可能にする。</t>
  </si>
  <si>
    <t>骨粗鬆症診療における骨代謝マーカーの適正使用ガイドライン2018年度版（日本骨粗鬆症学会）：骨粗鬆症治療経過中においては6か月～1年程度の間隔で骨代謝マーカーを再測定するのが望ましい。</t>
  </si>
  <si>
    <t>1-C　算定要件の拡大（回数制限）</t>
  </si>
  <si>
    <t>骨代謝マーカーは薬物選択時に1回と薬物の治療効果を判断するために6か月以内に1回のみしか認められていない。骨粗鬆症診療における骨代謝マーカーの適正使用ガイドライン2018年度版でも提唱されているように、骨粗鬆症治療経過中においては6か月～1年程度の間隔で骨代謝マーカーを再測定するのが望ましいとされている。骨代謝マーカーの算定条件を改定することにより、漫然と治療薬を投与することなく、アドヒアランスを向上させ、骨粗鬆症治療をより効果的に、経済的に行えるようになる。</t>
  </si>
  <si>
    <t>リハビリテーション関連委員会</t>
  </si>
  <si>
    <t>運動器リハビリテーション：起算日の変更</t>
  </si>
  <si>
    <t>H　リハビリテーション</t>
  </si>
  <si>
    <t>H002</t>
  </si>
  <si>
    <t>運動器リハビリテーションは、発症、手術若しくは急性増悪又は最初に診断された日を起算日として算定することとなっている。しかし、必ずしもこれらの日がリハビリテーシ ョン開始日となるわけではなく、疼痛などの症状が強い時やギプス固定後に運動器リハビリテーションを開始する場合がある。そのためリハビリテーション期間が短縮されて、十分な効果が得られずに後遺症を残す可能性もある。したがって運動器リハビリテーション開始日を起算日とする。</t>
  </si>
  <si>
    <t>1-A　算定要件の拡大（適応疾患の拡大）</t>
  </si>
  <si>
    <t>運動器リハビリテーションの起算日は発症、手術もしくは急性増悪又は最初に診断された日とすると定められてるが、必ずしもこれらの日がリハビリテーション開始日とならない。疼痛が強く安静が必要だったり、ギプス固定を行い除去後よりリハビリテーションを開始すると、起算日とリハビリテーション開始日は異なる。また、他院での術後の患者が一定の日数を経て来院しリハビリテーションを開始する場合もある。運動器リハビリテーションには起算日より150日を限度する日数制限があるため、制限日数内で効果的にリハビリテーションを行う為にも運動器リハビリテーション開始日を起算日とすることによって、十分にリハビリを行いその効果を発揮することが可能となる。</t>
  </si>
  <si>
    <t>運動器リハビリテーション：外来での早期・初期加算の適応疾患拡大</t>
  </si>
  <si>
    <t xml:space="preserve">H002 </t>
  </si>
  <si>
    <t>現在、外来の運動器リハビリテーションで早期・初期加算を算定できるのは大腿骨頸部骨折の術後患者だけだが、これを入院・手術を行った患者に適応拡大する。</t>
  </si>
  <si>
    <t>現在、外来の運動器リハビリテーションで早期・初期加算を算定できる疾患は大腿骨頸部骨折の術後患者に限定されている。術後の患者は移動に時間を要したり、周術期のリスクもあり、慎重な対応やリスクマネジメントが必要となる。早期・初期加算はそのような診療行為の適切な評価として設定されたと考える。入院中の患者には早期・初期加算が算定できるが、大腿骨頸部骨折以外でも退院した術後の患者に対しては周術期においては入院患者と同様の慎重な対応を要することより、この診療行為を適切に評価する必要がある。</t>
  </si>
  <si>
    <t>運動器リハビリテーション:ロコモ度テストを評価に加える</t>
  </si>
  <si>
    <t>運動器リハビリテーションのリハビリテーション実施計画書の記載時に、日常生活活動の項目においてBIまたは FIMの代わりのにロコモ度テストを加える。</t>
  </si>
  <si>
    <t>ロコモティブシンドローム診療ガイド2021、2021年（日本整形外科学会・日本運動器科学会）：ロコモを予防したり、ロコモ度の進行を予防することで、要支援・要介護者の減少につながり、健康寿命延伸に貢献できる。</t>
  </si>
  <si>
    <t>1-A　算定要件の拡大（施設基準）</t>
  </si>
  <si>
    <t>疾患別リハビリテーションでは、リハビリテーション実施計画書に、日常生活活動の項目において、BIまたは FIMの記載が義務づけられている。脳血管障害では、半肢障害が多く、高次脳機能障害 による認知障害等により ADL 障害が FIM 評価に反映されやすいが、運動器疾患では、自立に近いと評価されることが多い。このた め、移動能力や関節障害の ADL に鋭敏なロコモ度テストを評価に加えることにより、運動器疾患におけるアウトカム評価が正確に行えると考え、運動器リハビリテーションの評価として現行のFIMにロコモ度テストを加えることを要望する。</t>
  </si>
  <si>
    <t>1-A　算定要件の拡大（適応）　</t>
  </si>
  <si>
    <t>1-A　算定要件の拡大（適応）　</t>
    <phoneticPr fontId="1"/>
  </si>
  <si>
    <t>日本網膜硝子体学会</t>
  </si>
  <si>
    <t>遺伝性網膜ジストロフィ（IRD）遺伝学的検査の評価提供料</t>
  </si>
  <si>
    <t>IRD遺伝子パネル検査で得られたシーケンス結果が臨床上どのような意味を持つのかを医学的に解釈するためのエキスパートパネルによる評価提供を行う</t>
  </si>
  <si>
    <t>遺伝性網膜ジストロフィ</t>
  </si>
  <si>
    <t>遺伝性網膜ジストロフィにおける遺伝学的検査のガイドライン、令和5年、日本眼科学会、　「遺伝学的検査により検出された遺伝子バリアントの医
学的・臨床的解釈は，エキスパートパネルで検討される．エキスパートパネルでは，患者の臨床像を考慮しつつ，「難病領域の診療における遺伝学的検査の指針」などを参考に，得られた解析結果について検討を行う．」と明記されている。</t>
  </si>
  <si>
    <t>検出されたバリアントが病的バリアントであり、患者の原因遺伝子になり得るのかを、臨床・家系情報などから総合的に検討する必要がある。また、健常人も病的バリアントを偶然保有していることがあるため、同定された病的バリアントと疾患との関連性について判断が必要になる。これらはエキスパートパネルとして多職種の専門家による検討が求められる。日本網膜硝子体学会、IRD遺伝学的検査の運用指針（令５）では、エキスパートパネルは、バリアント情報と検査施設から提供された臨床情報をもとに主に① 検体およびデータの品質、② 病的バリアントに対する臨床的意義付け、③ 病的遺伝子・バリアントに対応する治療薬や治験、④ エビデンスに基づく予後やロービジョンケア、⑤ 追加して実施すべき検査や提供すべき臨床情報を検討する。検討事項のレポートを作成する。専門家の人材確保が必須であり、検査評価料としての保険収載が必要と考えられる。</t>
  </si>
  <si>
    <t>血清ヘプシジン定量検査</t>
    <rPh sb="0" eb="2">
      <t>ケッセイ</t>
    </rPh>
    <rPh sb="7" eb="9">
      <t>テイリョウ</t>
    </rPh>
    <rPh sb="9" eb="11">
      <t>ケンサ</t>
    </rPh>
    <phoneticPr fontId="1"/>
  </si>
  <si>
    <t>体内の鉄代謝調節の要となる液性因子、ヘプシジンの血清中濃度を測定する。ヘプシジンは鉄負荷や炎症で増加し鉄欠乏や低酸素により減少するが、遺伝性鉄過剰症や無効造血疾患では血清ヘプシジン値が相対的に低く、診断的な価値がある。現在、マススペクトロメトリー法、ELISA法、ラテックス凝集法などで定量測定を行う技術が開発されているが、保険適用外である。</t>
    <rPh sb="0" eb="2">
      <t>タイナイ</t>
    </rPh>
    <rPh sb="3" eb="6">
      <t>テツタイシャ</t>
    </rPh>
    <rPh sb="6" eb="8">
      <t>チョウセツ</t>
    </rPh>
    <rPh sb="9" eb="10">
      <t>カナメ</t>
    </rPh>
    <rPh sb="13" eb="17">
      <t>エキセイインシ</t>
    </rPh>
    <rPh sb="24" eb="27">
      <t>ケッセイチュウ</t>
    </rPh>
    <rPh sb="27" eb="29">
      <t>ノウド</t>
    </rPh>
    <rPh sb="30" eb="32">
      <t>ソクテイ</t>
    </rPh>
    <rPh sb="41" eb="42">
      <t>テツ</t>
    </rPh>
    <rPh sb="42" eb="44">
      <t>フカ</t>
    </rPh>
    <rPh sb="45" eb="47">
      <t>エンショウ</t>
    </rPh>
    <rPh sb="48" eb="50">
      <t>ゾウカ</t>
    </rPh>
    <rPh sb="51" eb="52">
      <t>テツ</t>
    </rPh>
    <rPh sb="52" eb="54">
      <t>ケツボウ</t>
    </rPh>
    <rPh sb="55" eb="58">
      <t>テイサンソ</t>
    </rPh>
    <rPh sb="61" eb="63">
      <t>ゲンショウ</t>
    </rPh>
    <rPh sb="67" eb="70">
      <t>イデンセイ</t>
    </rPh>
    <rPh sb="70" eb="71">
      <t>テツ</t>
    </rPh>
    <rPh sb="71" eb="73">
      <t>カジョウ</t>
    </rPh>
    <rPh sb="73" eb="74">
      <t>ショウ</t>
    </rPh>
    <rPh sb="75" eb="77">
      <t>ムコウ</t>
    </rPh>
    <rPh sb="77" eb="79">
      <t>ゾウケツ</t>
    </rPh>
    <rPh sb="79" eb="81">
      <t>シッカン</t>
    </rPh>
    <rPh sb="83" eb="85">
      <t>ケッセイ</t>
    </rPh>
    <rPh sb="90" eb="91">
      <t>チ</t>
    </rPh>
    <rPh sb="92" eb="95">
      <t>ソウタイテキ</t>
    </rPh>
    <rPh sb="96" eb="97">
      <t>ヒク</t>
    </rPh>
    <rPh sb="99" eb="102">
      <t>シンダンテキ</t>
    </rPh>
    <rPh sb="103" eb="105">
      <t>カチ</t>
    </rPh>
    <rPh sb="109" eb="111">
      <t>ゲンザイ</t>
    </rPh>
    <rPh sb="123" eb="124">
      <t>ホウ</t>
    </rPh>
    <rPh sb="130" eb="131">
      <t>ホウ</t>
    </rPh>
    <rPh sb="137" eb="140">
      <t>ギョウシュウホウ</t>
    </rPh>
    <rPh sb="143" eb="145">
      <t>テイリョウ</t>
    </rPh>
    <rPh sb="145" eb="147">
      <t>ソクテイ</t>
    </rPh>
    <rPh sb="148" eb="149">
      <t>オコナ</t>
    </rPh>
    <rPh sb="150" eb="152">
      <t>ギジュツ</t>
    </rPh>
    <rPh sb="153" eb="155">
      <t>カイハツ</t>
    </rPh>
    <rPh sb="162" eb="164">
      <t>ホケン</t>
    </rPh>
    <rPh sb="164" eb="166">
      <t>テキヨウ</t>
    </rPh>
    <rPh sb="166" eb="167">
      <t>ガイ</t>
    </rPh>
    <phoneticPr fontId="1"/>
  </si>
  <si>
    <t>遺伝性鉄代謝異常症、および、骨髄異形成症候群などの無効造血疾患</t>
    <rPh sb="0" eb="3">
      <t>イデンセイ</t>
    </rPh>
    <rPh sb="3" eb="6">
      <t>テツタイシャ</t>
    </rPh>
    <rPh sb="6" eb="9">
      <t>イジョウショウ</t>
    </rPh>
    <rPh sb="14" eb="22">
      <t>コツズイイケイセイショウコウグン</t>
    </rPh>
    <rPh sb="25" eb="27">
      <t>ムコウ</t>
    </rPh>
    <rPh sb="27" eb="29">
      <t>ゾウケツ</t>
    </rPh>
    <rPh sb="29" eb="31">
      <t>シッカン</t>
    </rPh>
    <phoneticPr fontId="1"/>
  </si>
  <si>
    <t>日本鉄バイオサイエンス学会の「鉄欠乏性貧血の診療指針」のなかの補遺において、血清ヘプシジンの測定が鉄代謝異常症のスクリーニングや病態把握、治療のモニタリングに役立つとの記載がある。</t>
    <rPh sb="0" eb="2">
      <t>ニホン</t>
    </rPh>
    <rPh sb="2" eb="3">
      <t>テツ</t>
    </rPh>
    <rPh sb="11" eb="13">
      <t>ガッカイ</t>
    </rPh>
    <rPh sb="15" eb="21">
      <t>テツケツボウセイヒンケツ</t>
    </rPh>
    <rPh sb="22" eb="24">
      <t>シンリョウ</t>
    </rPh>
    <rPh sb="24" eb="26">
      <t>シシン</t>
    </rPh>
    <rPh sb="31" eb="33">
      <t>ホイ</t>
    </rPh>
    <rPh sb="38" eb="40">
      <t>ケッセイ</t>
    </rPh>
    <rPh sb="46" eb="48">
      <t>ソクテイ</t>
    </rPh>
    <rPh sb="49" eb="52">
      <t>テツタイシャ</t>
    </rPh>
    <rPh sb="52" eb="55">
      <t>イジョウショウ</t>
    </rPh>
    <rPh sb="64" eb="66">
      <t>ビョウタイ</t>
    </rPh>
    <rPh sb="66" eb="68">
      <t>ハアク</t>
    </rPh>
    <rPh sb="69" eb="71">
      <t>チリョウ</t>
    </rPh>
    <rPh sb="79" eb="81">
      <t>ヤクダ</t>
    </rPh>
    <rPh sb="84" eb="86">
      <t>キサイ</t>
    </rPh>
    <phoneticPr fontId="1"/>
  </si>
  <si>
    <t>遺伝性ヘモクロマトーシスはヘプシジンの発現低下によって引き起こされる遺伝性の鉄過剰症で、早期に診断して治療を行えば臓器障害を免れる。無効造血を伴う骨髄異形成症候群では血清ヘプシジンが相対的に低下しているために鉄過剰症をきたしやすい亜型（MDS-RS）があり、その場合はルスパテルセプトの有効性が高い。これらの疾患の診断には遺伝子検査や骨髄検査が必要となるが、血清ヘプシジン値とフェリチン値の比によるスクリーニングを行えば、不要な検査を避けたり早期の診断につながる可能性があるため。</t>
    <rPh sb="0" eb="3">
      <t>イデンセイ</t>
    </rPh>
    <rPh sb="19" eb="21">
      <t>ハツゲン</t>
    </rPh>
    <rPh sb="21" eb="23">
      <t>テイカ</t>
    </rPh>
    <rPh sb="27" eb="28">
      <t>ヒ</t>
    </rPh>
    <rPh sb="29" eb="30">
      <t>オ</t>
    </rPh>
    <rPh sb="34" eb="37">
      <t>イデンセイ</t>
    </rPh>
    <rPh sb="38" eb="39">
      <t>テツ</t>
    </rPh>
    <rPh sb="39" eb="41">
      <t>カジョウ</t>
    </rPh>
    <rPh sb="41" eb="42">
      <t>ショウ</t>
    </rPh>
    <rPh sb="44" eb="46">
      <t>ソウキ</t>
    </rPh>
    <rPh sb="47" eb="49">
      <t>シンダン</t>
    </rPh>
    <rPh sb="51" eb="53">
      <t>チリョウ</t>
    </rPh>
    <rPh sb="54" eb="55">
      <t>オコナ</t>
    </rPh>
    <rPh sb="57" eb="59">
      <t>ゾウキ</t>
    </rPh>
    <rPh sb="59" eb="61">
      <t>ショウガイ</t>
    </rPh>
    <rPh sb="62" eb="63">
      <t>マヌガ</t>
    </rPh>
    <rPh sb="66" eb="68">
      <t>ムコウ</t>
    </rPh>
    <rPh sb="68" eb="70">
      <t>ゾウケツ</t>
    </rPh>
    <rPh sb="71" eb="72">
      <t>トモナ</t>
    </rPh>
    <rPh sb="73" eb="81">
      <t>コツズイイケイセイショウコウグン</t>
    </rPh>
    <rPh sb="83" eb="85">
      <t>ケッセイ</t>
    </rPh>
    <rPh sb="91" eb="94">
      <t>ソウタイテキ</t>
    </rPh>
    <rPh sb="95" eb="97">
      <t>テイカ</t>
    </rPh>
    <rPh sb="104" eb="105">
      <t>テツ</t>
    </rPh>
    <rPh sb="105" eb="107">
      <t>カジョウ</t>
    </rPh>
    <rPh sb="107" eb="108">
      <t>ショウ</t>
    </rPh>
    <rPh sb="115" eb="117">
      <t>アケイ</t>
    </rPh>
    <rPh sb="131" eb="133">
      <t>バアイ</t>
    </rPh>
    <rPh sb="143" eb="146">
      <t>ユウコウセイ</t>
    </rPh>
    <rPh sb="147" eb="148">
      <t>タカ</t>
    </rPh>
    <rPh sb="154" eb="156">
      <t>シッカン</t>
    </rPh>
    <rPh sb="157" eb="159">
      <t>シンダン</t>
    </rPh>
    <rPh sb="161" eb="164">
      <t>イデンシ</t>
    </rPh>
    <rPh sb="164" eb="166">
      <t>ケンサ</t>
    </rPh>
    <rPh sb="167" eb="169">
      <t>コツズイ</t>
    </rPh>
    <rPh sb="169" eb="171">
      <t>ケンサ</t>
    </rPh>
    <rPh sb="172" eb="174">
      <t>ヒツヨウ</t>
    </rPh>
    <rPh sb="179" eb="181">
      <t>ケッセイ</t>
    </rPh>
    <rPh sb="186" eb="187">
      <t>チ</t>
    </rPh>
    <rPh sb="193" eb="194">
      <t>チ</t>
    </rPh>
    <rPh sb="195" eb="196">
      <t>ヒ</t>
    </rPh>
    <rPh sb="207" eb="208">
      <t>オコナ</t>
    </rPh>
    <rPh sb="211" eb="213">
      <t>フヨウ</t>
    </rPh>
    <rPh sb="214" eb="216">
      <t>ケンサ</t>
    </rPh>
    <rPh sb="217" eb="218">
      <t>サ</t>
    </rPh>
    <rPh sb="221" eb="223">
      <t>ソウキ</t>
    </rPh>
    <rPh sb="224" eb="226">
      <t>シンダン</t>
    </rPh>
    <rPh sb="231" eb="234">
      <t>カノウセイ</t>
    </rPh>
    <phoneticPr fontId="1"/>
  </si>
  <si>
    <t>日本血液学会</t>
    <rPh sb="0" eb="6">
      <t>ニホンケツエキガッカイ</t>
    </rPh>
    <phoneticPr fontId="1"/>
  </si>
  <si>
    <t>外来/在宅輸血実施加算</t>
  </si>
  <si>
    <t>C　在宅医療</t>
  </si>
  <si>
    <t>小規模医療機関外来および在宅での輸血実施時において、適切な条件下で実施した際に算定する。</t>
  </si>
  <si>
    <t>真性多血症、本態性血小板血症、骨髄線維症、骨髄異形成症候群</t>
  </si>
  <si>
    <t>在宅赤血球輸血ガイド</t>
  </si>
  <si>
    <t>血液疾患をはじめとする輸血依存の状態の患者の退院支援において、在宅を含む地域での輸血実施医療機関の確保は、病院側からの地域移行における最大の障壁であることが報告されている。在宅および小規模医療機関外来での輸血実施に関して、日本輸血細胞治療学会等からの指針に基づいて実施するためには、血液製剤の院内/搬送中の品質管理、輸血前後の検体保存といった設備面の負担に加え、ダブルチェックや輸血実施中・実施後の患者の状態確認など、マンパワーの負担も大きく、普及に至っていない。そのため、実施医療機関の負担を軽減するため、輸血加算の算定が必要であると考えられる。</t>
  </si>
  <si>
    <t>急性骨髄性白血病への骨髄微小残存病変量測定手法の適用拡大</t>
  </si>
  <si>
    <t>006 13</t>
  </si>
  <si>
    <t>急性骨髄性白血病（AML）細胞に存在する特異的抗原を多重染色し、マルチパラメーター解析を用いてフェノタイプの組み合わせから白血病細胞を識別する。大量の細胞を取り込むことで、微小残存病変（MRD）を高感度かつ定量的に評価できる技術である。</t>
  </si>
  <si>
    <t>ELN（European LeukemiaNet）ガイドライン2018
ELNガイドライン2018では、AMLの微小残存病変（MRD）評価において、WT-1法は他に手段がない場合には使用可能とされ、既存方法に代わる第一選択としてFCM法が推奨されている。FCM法はカテゴリー2Aで推奨され、AMLのMRD評価における標準的な方法とされている。
NCCNガイドライン
NCCNガイドラインでも、AMLの微小残存病変（MRD）評価においてFCM法が推奨されており、予後予測や治療方針決定において重要な役割を果たすとされている。</t>
  </si>
  <si>
    <t>1-A 算定要件の拡大（適応）</t>
    <rPh sb="4" eb="8">
      <t>サンテイヨウケン</t>
    </rPh>
    <rPh sb="9" eb="11">
      <t>カクダイ</t>
    </rPh>
    <rPh sb="12" eb="14">
      <t>テキオウ</t>
    </rPh>
    <phoneticPr fontId="1"/>
  </si>
  <si>
    <t xml:space="preserve">AMLのMRD評価では、キメラ遺伝子測定ができない症例に対して、WT-1法が用いられているが、その特異性や感度に問題があることがELNガイドラインに記載されている。欧米では、キメラ遺伝子測定が不可能な場合は、FCM法が感度・特異性、汎用性、コストの観点からAML患者のMRD評価において、第一選択とされている。しかし、現状では本邦においてはFCM法の保険適用がなく、WT-1法による測定に限定されている。FCM法を保険収載することで、MRD検査の感度、特異度向上によるAMLの治療成績の向上にもつながると考えられる。
</t>
  </si>
  <si>
    <t>悪性腫瘍関連委員会</t>
  </si>
  <si>
    <t>日本臨床腫瘍学会</t>
    <rPh sb="0" eb="8">
      <t>ニホンリンショウシュヨウガッカイ</t>
    </rPh>
    <phoneticPr fontId="1"/>
  </si>
  <si>
    <t>B001-2-12外来腫瘍化学療法診察料の注1に規定する厚生労働大臣が定める外来化学療法へのG000皮内、皮下及び筋肉内注射（あるいは、G000のうち皮下注射）の追加</t>
  </si>
  <si>
    <t>第6部 注射
第1節 注射料
第1款 注射実施料</t>
  </si>
  <si>
    <t>ボルテゾミブ、ビダーザ、キロサイド、ブレオ、サンドスタチンなど多数の殺細胞性抗腫瘍薬、抗体薬であるダラザレックス皮下注、ならびにエルレフィオ皮下注やエプキンリ皮下注などの二重特異性抗体薬の皮下投与による外来化学療法が日常診療において実施されている。種類、投与法、有害事象と安全管理、患者指導の多様化が進む皮下注製剤の外来投与に関する専門的管理に対して外来化学療法加算、ならびに連携充実加算を適用する。</t>
    <rPh sb="43" eb="46">
      <t>コウタイヤク</t>
    </rPh>
    <rPh sb="56" eb="59">
      <t>ヒカチュウ</t>
    </rPh>
    <phoneticPr fontId="1"/>
  </si>
  <si>
    <t>当該医薬品を用いた治療レジメンは、いずれも造血器腫瘍診療ガイドライン（日本血液学会、2023年）に推奨されている</t>
  </si>
  <si>
    <t>各種抗がん剤、抗体製剤、二重特異性抗体の皮下投与に際し、注射部位反応（急性期局所反応、慢性障害）は高頻度有害事象である。また、発熱やショック、サイトカイン放出症候群、呼吸障害、神経症状など、全身症状を伴う注入後反応について慎重かつ専門的な観察を要するが、皮下投与では他の投与法に比較して有害事象発生が遅延する傾向にある。これらによる外来化学療法に際し、医師、薬剤師、看護師など多職種医療者による観察、投薬・処置、患者への症状説明と外用剤塗布や局所処置などを含めた総合的、かつ、専門的な指導が必須であり、薬剤種の多様化に応じ、指導管理内容も多様化している。よって、従来、外来化学療法加算・連携充実加算の対象となっている他の抗がん剤投与経路に加え、皮下投与の場合も対象とすることで、より適切な指導の実施が推進され、患者安全性の向上に加え、合併症に対する二次的医療の必要が軽減されることが期待される。</t>
  </si>
  <si>
    <t>FLT3遺伝子検査</t>
  </si>
  <si>
    <t>D006-14</t>
  </si>
  <si>
    <t>急性骨髄性白血病(急性前骨髄性白血病を除く。)の骨髄液又は末梢血を検体とし、PCR法及びキャピラリー電気泳動法により、ギルテリチニブ フマル酸塩及びキザルチニブ塩酸塩の急性骨髄性白血病への適応を判定するため、FLT3遺伝子の縦列重複(ITD)変異及びチロシンキナーゼ(TKD)変異の評価を行う。</t>
  </si>
  <si>
    <t>造血器腫瘍診療ガイドライン（日本血液学会、2023年7月改訂）において、「初発時と再発時で遺伝子変異が変化することがあるため、FLT3阻害薬の使用に際してはリューコストラットCDx FLT3変異検査によりFLT3-ITD、FLT3-TKDが陽性であることを確認する必要がある。」と明記されている。</t>
  </si>
  <si>
    <t xml:space="preserve">1-C　算定要件の拡大（回数制限）　　  　  </t>
  </si>
  <si>
    <t>造血器腫瘍は、初発時と再発時で主体となる腫瘍細胞の遺伝子変異が変化することがあり、病勢進行に応じて腫瘍細胞の遺伝子変異の再評価が必要である旨が文献やガイドラインに記載されている。FLT3遺伝子変異陽性急性骨髄性白血病（FLT3+AML）についても、遺伝子変異の変化が数多く報告されており、日本血液学会の造血器腫瘍診療ガイドライン2023年版でも都度の遺伝子変異評価が推奨されている。
FLT3+AMLに対する標的治療薬が従来の再発／難治に加えて初発に対し2023年5月に追加適応になった。しかし、保険算定要件は「患者１人につき１回に限り算定する」のままで変更されておらず、初発時に検査を行った場合、再発／難治時に保険算定出来ない問題が生じている。
再発／難治時に遺伝子変異再評価が出来る様にすることにより、患者にとって適切な治療実施、薬剤の適正使用が進み、国民健康増進、医療コスト適正化が可能になるため、算定要件の拡大の必要性がある。</t>
  </si>
  <si>
    <t>在宅腫瘍化学療法注射指導管理料</t>
    <rPh sb="0" eb="2">
      <t>ザイタク</t>
    </rPh>
    <rPh sb="2" eb="4">
      <t>シュヨウ</t>
    </rPh>
    <rPh sb="4" eb="8">
      <t>カガクリョウホウ</t>
    </rPh>
    <rPh sb="8" eb="10">
      <t>チュウシャ</t>
    </rPh>
    <rPh sb="10" eb="12">
      <t>シドウ</t>
    </rPh>
    <rPh sb="12" eb="15">
      <t>カンリリョウ</t>
    </rPh>
    <phoneticPr fontId="1"/>
  </si>
  <si>
    <t>C108-2</t>
  </si>
  <si>
    <t>悪性腫瘍の患者であって、入院中の患者以外の患者に対して、在宅における抗悪 性腫瘍剤等の注射に関する指導管理を行った場合に算定する。</t>
  </si>
  <si>
    <t>在宅腫瘍化学療法注射指導管理料において抗悪性腫瘍剤の投与とは、携帯型ディスポーザブル注入ポンプ若しくは輸液ポンプを用いて中心静脈注射若しくは植込型カテーテルアクセスにより抗悪性腫瘍剤を注入する療法と定められているが、現在、抗悪性腫瘍剤は点滴・静脈注射の他、皮下注射、髄腔内投与など様々な投与経路の薬剤が存在する。
令和6年頃より、学会・論文発表にて在宅化学療法の成績、安全性について報告されるようになり、文献的に患者のQOL向上、時間毒性の軽減、医療費削減につながることが報告されている。医療経済的な側面、有効性・安全性を担保した上での患者QOLの向上の観点から、抗悪性腫瘍剤等を点滴注射、静脈注射、皮下注射、髄腔内投与などの投与経路で投与した場合にも算定できるよう、算定要件の拡大が必要であると考えられる。</t>
  </si>
  <si>
    <t>特定疾患療養管理料・特定疾患処方管理加算</t>
    <rPh sb="0" eb="9">
      <t>トクテイシッカンリョウヨウカンリリョウ</t>
    </rPh>
    <rPh sb="10" eb="14">
      <t>トクテイシッカン</t>
    </rPh>
    <rPh sb="14" eb="20">
      <t>ショホウカンリカサン</t>
    </rPh>
    <phoneticPr fontId="1"/>
  </si>
  <si>
    <t>B000・F100</t>
  </si>
  <si>
    <t>真性多血症、本態性血小板血症、骨髄線維症、骨髄異形成症候群を特定疾患療養管理料・特定疾患処方管理加算の適応疾患に加える。</t>
  </si>
  <si>
    <t>国際疾病分類（ICD-11）（平成30年）
当該疾病は、ICD-11において白血病と同じく悪性新生物に分類される。</t>
    <rPh sb="15" eb="17">
      <t>ヘイセイ</t>
    </rPh>
    <rPh sb="19" eb="20">
      <t>ネン</t>
    </rPh>
    <rPh sb="38" eb="41">
      <t>ハッケツビョウ</t>
    </rPh>
    <rPh sb="42" eb="43">
      <t>オナ</t>
    </rPh>
    <rPh sb="45" eb="47">
      <t>アクセイ</t>
    </rPh>
    <rPh sb="47" eb="50">
      <t>シンセイブツ</t>
    </rPh>
    <rPh sb="51" eb="53">
      <t>ブンルイ</t>
    </rPh>
    <phoneticPr fontId="1"/>
  </si>
  <si>
    <t>真性多血症、本態性血小板血症、骨髄線維症、骨髄異形成症候群については、現在、特定疾患療養管理料・特定疾患処方管理加算の対象疾患となっていない。しかしこれら疾患は、１）国際疾病分類（ICD-11）において悪性新生物に分類される、２）事実、これら疾患に対して抗悪性腫瘍剤が治療薬として保険承認されている、３）がん化学療法以外に輸血療法、瀉血療法、造血刺激療法、同種造血幹細胞移植などの特殊治療が適応となりうる、４）血栓症予防のための投薬と生活指導、及び、急性白血病などへの病型移行リスクについての丁寧な説明が必要であるなど、特定疾患療養管理料・特定疾患処方管理加算の算定要件を満たすことが明らかである。</t>
    <rPh sb="35" eb="37">
      <t>ゲンザイ</t>
    </rPh>
    <rPh sb="38" eb="47">
      <t>トクテイシッカンリョウヨウカンリリョウ</t>
    </rPh>
    <rPh sb="59" eb="63">
      <t>タイショウシッカン</t>
    </rPh>
    <rPh sb="77" eb="79">
      <t>シッカン</t>
    </rPh>
    <rPh sb="83" eb="89">
      <t>コクサイシッペイブンルイ</t>
    </rPh>
    <rPh sb="115" eb="117">
      <t>ジジツ</t>
    </rPh>
    <rPh sb="121" eb="123">
      <t>シッカン</t>
    </rPh>
    <rPh sb="124" eb="125">
      <t>タイ</t>
    </rPh>
    <rPh sb="134" eb="137">
      <t>チリョウヤク</t>
    </rPh>
    <rPh sb="163" eb="165">
      <t>リョウホウ</t>
    </rPh>
    <rPh sb="166" eb="168">
      <t>シャケツ</t>
    </rPh>
    <rPh sb="173" eb="175">
      <t>シゲキ</t>
    </rPh>
    <rPh sb="190" eb="192">
      <t>トクシュ</t>
    </rPh>
    <rPh sb="195" eb="197">
      <t>テキオウ</t>
    </rPh>
    <rPh sb="222" eb="223">
      <t>オヨ</t>
    </rPh>
    <rPh sb="225" eb="230">
      <t>キュウセイハッケツビョウ</t>
    </rPh>
    <rPh sb="246" eb="248">
      <t>テイネイ</t>
    </rPh>
    <rPh sb="252" eb="254">
      <t>ヒツヨウ</t>
    </rPh>
    <rPh sb="283" eb="285">
      <t>ヨウケン</t>
    </rPh>
    <rPh sb="286" eb="287">
      <t>ミ</t>
    </rPh>
    <rPh sb="290" eb="291">
      <t>カンガ</t>
    </rPh>
    <rPh sb="298" eb="299">
      <t>アキ</t>
    </rPh>
    <phoneticPr fontId="1"/>
  </si>
  <si>
    <t>JAK2遺伝子変異解析</t>
  </si>
  <si>
    <t>D006-16</t>
  </si>
  <si>
    <t>JAK2V617F遺伝子変異解析は、アレル特異的定量PCR（リアルタイムPCR）法で解析され感度1%で検出されるだけでなく、JKA2の変異アレル量を定量的に検出することが可能である。</t>
  </si>
  <si>
    <t>3　　項目設定の見直し</t>
  </si>
  <si>
    <t>JAK2 V617F遺伝子変異は、慢性骨髄増殖性腫瘍(MPN)である真性多血症(PV)において約95％、本態性血小板血症(ET)、原発性骨髄繊維症(PMF)で約60％の頻度で認められる。MPN症例では経時的にJAK2 V617F変異アレル頻度が増加し、血栓症・出血イベントの合併やETからPV、ETやPVから二次性骨髄線維症への病型移行に大きく関与をしている。近年本邦でPVに対して保険適応を得たローペグインターフェロンは、JAK2 V617F変異アレル頻度を減少させ有意に無イベント生存率を向上させる。以上のことから経時的なJAK2 V617F変異アレル頻度の検索は、無治療寛解維持を目指す指標になるだけでなく、有効性が認められない症例に対する不必要な薬剤投与を避ける臨床的な意義がある。患者１人につき複数回の算定が可能となるように項目設定の見直しの必要があると考える。</t>
  </si>
  <si>
    <t>赤血球・好中球表面抗原検査</t>
  </si>
  <si>
    <t>016-6</t>
  </si>
  <si>
    <t>発作性夜間ヘモグロビン尿症（PNH）や再生不良性貧血（AA）などの骨髄不全患者が、免疫抑制療法によって改善する病態であるかどうかを判断するためには、1%未満の微少なGPIアンカー膜蛋白欠失血球（PNH型血球）集団を検出することが重要である。0.01%程度の微少PNH型血球を検出するためには、解析する細胞数を増やすとともに、3-5種類の抗体を用いた精度の高い検査法（高精度法）を用いる必要がある。</t>
  </si>
  <si>
    <t>厚生労働省特発性造血障害に関する調査研究班による「発作性夜間ヘモグロビン尿症診療の参照ガイド　令和4年改訂版（Minds非掲載）」では、汎血球減少を呈する骨髄不全症患者を対象に、高精度フローサイトメトリー法を用いた末梢血のスクリーニングが推奨されている。溶血所見が明らかではないPNH型血球陽性の骨髄不全症と判断された場合、その病態はPNH型血球の増加を伴うAAであることから、AAの重症度に応じて速やかに免疫抑制療法を行うことが望ましい、と記載されている。また、骨髄不全患者75例におけるPNH型顆粒球の推移を長期間観察したところ、全体の約15%で徐々に拡大がみられた。そのため、血清乳酸脱水素酵素（LDH）の上昇がみられた際には、その原因がPNHクローンの拡大によるものかどうかをフローサイトメトリーで調べる必要があり、LDHの上昇がない場合でも1年に1回程度のフォローアップが推奨されている。
同調査研究班の「再生不良性貧血診療の参照ガイド　令和4年改訂版（Minds非掲載）」においても同様に、高精度フローサイトメトリー法を用いた末梢血のスクリーニングを行い、病態を判断した上で治療を選択することが推奨されている。</t>
  </si>
  <si>
    <t>現行のD016-6の方法（保険収載法）では、「PNHの鑑別診断のため、2種類のモノクローナル抗体を用いて赤血球及び好中球の表面抗原の検索を行った場合に算定できる。」と規定されている。しかし診療報酬の点数が320点と低く設定されているため、衛生検査所で行われている検査のPNH型血球検出感度は1%程度となっている。0.01％程度の微少PNH型血球を検出するためには、解析に用いる細胞数を10万個に増やすとともに、3-5種類のモノクローナル抗体を組み合わせて用いた精度の高いフローサイトメトリー法を行う必要がある。これを実施するには1,200点程度の診療報酬が必要である。</t>
  </si>
  <si>
    <t>3　項目設定の見直し</t>
    <phoneticPr fontId="1"/>
  </si>
  <si>
    <t>びまん性肺疾患集学的合議（MDD: multidisciplinary discussion）評価提供料</t>
  </si>
  <si>
    <t>びまん性肺疾患の患者に対し、本疾患に精通する呼吸器内科医、胸部放射線科医、肺病理医の3者が、対面ないし非対面（Web）で、診断に必要な臨床情報、画像情報、病理情報を共有し、合議を行い（多職種の集学的合議評価、MDD）、診断し、かつ推奨する治療や患者管理を提案する技術。</t>
  </si>
  <si>
    <t>びまん性肺疾患（間質性肺疾患など）</t>
  </si>
  <si>
    <t>国内では「特発性肺線維症の治療ガイドライン 2023」（2023年、日本呼吸器学会）、「特発性間質性肺炎 診断と治療の手引き 2022」（2022年、日本呼吸器学会）、「過敏性肺炎 診療指針 2022」（2022年、日本呼吸器学会）、ならびに海外では「特発性肺線維症ー診断と管理ー国際ガイドライン」（2011、米国胸部疾患学会、欧州胸部疾患学会など）、「特発性間質性肺炎ー国際ガイドライン」（2013、米国胸部疾患学会、欧州胸部疾患学会など）において、特発性間質性肺炎、過敏性肺炎などのびまん性肺疾患の診断には多職種による集学的合議（MDD）が推奨されている。</t>
  </si>
  <si>
    <t>びまん性肺疾患には「治療法や予後が異なる多くの肺疾患」が含まれており、びまん性肺疾患の診療においては、本疾患を正確に診断することがきわめて重要である。しかし、びまん性肺疾患には希少疾患も少なくなく、実臨床では呼吸器内科医だけでは診断が難しい場合が多い。そこで、国内および国際的なびまん性肺疾患のガイドラインでは、呼吸器内科医、胸部放射線科医、肺病理医の3者による合議（多職種による集学的合議、MDD）を経て診断するMDD診断がゴールドスタンダードとされている。実際、びまん性肺疾患の診断におけるMDDの有用性は多くの論文で示されている。しかし、我が国においては各領域の専門医が不足しており、MDD診断を実施できる施設はきわめて少ない。そこで、非対面（WEB）を含め、MDD診断の普及を図り、診断の均てん化を進めることで、我が国におけるびまん性肺疾患の診療レベルを向上させるためには、MDDの保険収載が必要であると考える。</t>
  </si>
  <si>
    <t>上・下気道上皮線毛の電子顕微鏡検査</t>
  </si>
  <si>
    <t>N　病理診断</t>
  </si>
  <si>
    <t>鼻粘膜あるいは気管、気管支粘膜組織を採取し、専用の固定液で固定後、樹脂包埋し、超薄切片を作成し、電子顕微鏡下で線毛の横断面の構造を観察する</t>
  </si>
  <si>
    <t>線毛機能不全症候群</t>
  </si>
  <si>
    <t>International consensus guideline for reporting transmission electron microscopy results in the diagnosis of primary ciliary dyskinesia (BEAT PCD TEM Criteria)（Eur Respir J. 2020）は、対象疾患の電子顕微鏡診断に関する国際的なガイドラインとして確立されている。
他に、診断アルゴリズムにおける電子顕微鏡検査の位置づけについては、 European Respiratory Society guidelines for the diagnosis of primary ciliary dyskinesia. （Eur Respir J. 2017）、線毛機能不全症候群の診療の手引き（日本鼻科学会会誌 2023）などに詳述されている</t>
  </si>
  <si>
    <t>線毛機能不全症候群は令和6年4月より指定難病に登録されたが、診断の第一選択とされる遺伝学的検査単独では、本症の70-75%しか診断できず、罹患者の把握に偏りがあり、不十分である。これを補完するため、診断基準において電子顕微鏡を用いた線毛微細構造異常の検出が認められているが、現状ではごく一部の施設で研究目的でしか実施できない。指定難病制度の円滑な運用には、「上・下気道上皮線毛の電子顕微鏡検査」の保険収載が不可欠と考えられる。国際的な診断ガイドラインでも電子顕微鏡検査は確定診断の一法として明記されており、近年、線毛組織の電子顕微鏡検査に関する判定基準も確立されている。指定難病申請のための臨床個人調査票も、この判定基準に沿った記載を求めている。腎生検や心筋生検における電子顕微鏡検査が保険適用されていることに鑑み、鼻粘膜や気管・気管支生検組織にも同様の適用が求められる。</t>
  </si>
  <si>
    <t>呼吸器関連委員会</t>
  </si>
  <si>
    <t>外来緩和ケア管理料</t>
  </si>
  <si>
    <t>001  24</t>
  </si>
  <si>
    <t>末期非がん性呼吸器疾患患者のうち、疼痛、倦怠感、呼吸困難などの身体的症状または不安、抑うつなどの精神症状を持つものに対して、当該患者の同意に基づき、症状緩和に係るチームによる診療を行う</t>
  </si>
  <si>
    <t xml:space="preserve">・呼吸器症状の緩和ガイドライン　緩和医療学会（作成中）
・在宅診療における非がん性呼吸器疾患・呼吸器症状の緩和ケア指針　AMED―呼吸不全に対する在宅緩和医療の指針に関する研究―研究班
・非がん性呼吸器疾患の緩和ケア指針２０２１　呼吸器学会
</t>
  </si>
  <si>
    <t xml:space="preserve">1-A　算定要件の拡大（適応疾患の拡大）　 </t>
  </si>
  <si>
    <t>WHOの緩和ケアの定義には非がん性疾患も含まれることが強調されており、循環器疾患による心不全のみならず、疾患軌道の類似したCOPDや間質性肺炎、気管支拡張症などの非がん性呼吸器疾患の終末期患者においても緩和ケアを適応していくことが喫緊の課題である。日本呼吸器学会、日本呼吸ケアリハビリテーション学会と緩和医療の専門家によって「非がん性呼吸器疾患緩和ケア指針」が作成され、これに準拠した形でのチーム医療としての緩和ケアに対して診療報酬算定することで、我が国の非がん性疾患の緩和医療の充実が期待される。</t>
  </si>
  <si>
    <t>在宅酸素療法の遠隔モニタリング加算</t>
  </si>
  <si>
    <t>C103－2　注２</t>
  </si>
  <si>
    <t>慢性呼吸不全を呈する在宅酸素療法患者に対して、情報通信機器を活用して、脈拍、酸素飽和度、機器の使用時間及び酸素流量等の状態について定期的にモニタリングを行った上で、状況に応じ、療養上必要な指導を行った場合に算定することができるとして、平成30年度改定で新設されたものだが、これを毎月の指導管理料に加算して既収載の点数と同じ１５０点を計上できるよう変更を求めるものである。</t>
  </si>
  <si>
    <t>COPD診断と治療のためのガイドライン第6版2022年　、日本呼吸器学会　HOT治療の選択肢として遠隔医療が患者の長期的QOLの向上に役立つｐ125－127、 酸素療法マニュアル；日本呼吸器学会、日本呼吸ケア・リハ学会　2017</t>
  </si>
  <si>
    <t>HOTの遠隔モニタリング加算（150点）は平成30年度改定で新設されたが、算定できるのは受診のない月（＝通常の指導管理料2400点が算定できない月）の分だけであり、実施に係る負担に比べて低い点数のため、全国調査で5％の施設で利用されている結果であり（２０２４呼吸不全に関する在宅ケア白書）殆ど算定されていないのが現状である。一方、令和4年度改定で新設された在宅自己腹膜灌流指導管理料の遠隔モニタリング加算は毎月の指導管理料に加算して算定できるとされ、算定要件の内容（情報通信機能により患者データ等をモニタリングし、状況に応じて適宜患者に来院を促す等の対応を行い、モニタリングで得た所見や指導管理の内容を診療録に記録する等）がHOTのものと同様である。HOTの遠隔モニタリングの急性増悪予防などの有用性は中医協資料でも示されており、医療の質の向上のため毎月の指導管理料に加算して算定できるようにすべきである。</t>
  </si>
  <si>
    <t>在宅持続陽圧呼吸(CPAP)療法適用条件の改訂</t>
  </si>
  <si>
    <t>C107-2</t>
  </si>
  <si>
    <t>在宅持続陽圧呼吸（CPAP)療法施行の要件は現在、ポリソムノグラフィーにて、睡眠１時間あたり、無呼吸低呼吸20回、簡易モニターでは測定１時間あたり40回以上であるが、これをそれぞれ15回以上、30回以上とする。</t>
  </si>
  <si>
    <t>睡眠時無呼吸症候群(SAS)の診療ガイドライン令和2年、呼吸器学会、厚労省難病班監修のCQ16の２、「CPAP治療は閉塞性睡眠時無呼吸(OSA)による日中の眠気などの臨床症状が強い症例、および中～重症例ではCPAP治療が第一選択となり、行うことを推奨する」とされ、推奨の強さ１、エビデンスレベルAとなっている。</t>
  </si>
  <si>
    <t>本邦の診療ガイドラインにも記載されているように、「CPAP治療は閉塞性睡眠時無呼吸(OSA)による日中の眠気などの臨床症状が強い症例、および中～重症例ではCPAP治療が第一選択となり、行うことを推奨する」とされ、推奨の強さ１、エビデンスレベルAとなっている。中等症以上とはポリソムノグラフィーで無呼吸低呼吸指数１５以上である。簡易モニターによる呼吸イベント指数(REI)はAHIを過小評価することは清書にも書かれ、日本の論文でも明らかになっている。従って、本来はREI15以上でもその使用が診療報酬上認められるべきであるが、30以上では脳心血管障害、全死亡が多くなることが明らかなので、その適用が行われるべきである。</t>
  </si>
  <si>
    <t>遠隔モニタリング加算の増点と電話指導料の新設</t>
  </si>
  <si>
    <t>在宅持続陽圧呼吸（CPAP)療法施行中患者のCPAPの主要なパラメータである、使用時間、無呼吸低呼吸数、マスクからの漏れなどを遠隔モニタリグ行い、各種パラメータ悪化時には、電話にて適時指導して、CPAP使用時の最も重要な項目であるアドヒアランスの向上を図る。</t>
  </si>
  <si>
    <t>睡眠時無呼吸症候群(SAS)の診療ガイドライン令和2年、呼吸器学会、厚労省難病班監修、CQ36のステートメントに「遠隔モニタリング指導によりCPAPアドヒアランスの改善が期待出来る」「遠隔モニタリング指導は医療者側の負担軽減や患者側の利便性向上も期待できる」と記載されている。</t>
  </si>
  <si>
    <t>持続陽圧(CPAP)機器から、アドヒアランス向上に役立つ、使用時間、無呼吸低呼吸指数、マスクからの漏れなどが毎日確認可能である。従って、遠隔モニタリングが普及しやすいにも拘わらず、普及していない。その要因は遠隔モニタリング加算料の低値である。現状の150点では、受診の30%未満である。遠隔モニタリング・指導の有効性は本邦のガイドライン、ＲＣＴで確立されている、遠隔モニタリングの導入は「医療者側の負担軽減や患者側の利便性向上も期待できる」とガイドラインに記され、導入される分だけ医療費の軽減にもなる。また、電話指導の有効性はガイドライン、本邦からのRCT、ガイドライン、海外の有力なReviewでも示され、Call, Web, Device to CPAP basedの中で、Callが最もアドヒアランスの向上が報告されている。従って、オンライン診療と同等の誌医療報酬は理にかない、災害にも有効である。</t>
  </si>
  <si>
    <t>日本睡眠学会(要請中)、
日本呼吸ケア・リハビリテーション学会（要請中）、
日本呼吸療法医学会（要請中）</t>
    <phoneticPr fontId="1"/>
  </si>
  <si>
    <t>日本アルコール関連問題学会、
日本総合病院精神医学会</t>
    <phoneticPr fontId="1"/>
  </si>
  <si>
    <t>日本骨粗鬆症学会、
日本整形外科学会</t>
    <phoneticPr fontId="1"/>
  </si>
  <si>
    <t>日本医学放射線学会、
日本病理学会</t>
    <phoneticPr fontId="1"/>
  </si>
  <si>
    <t>日本病理学会、
日本小児呼吸器学会、
日本耳鼻咽喉科頭頸部外科学会</t>
    <phoneticPr fontId="1"/>
  </si>
  <si>
    <t>日本小児学会、
日本小児神経学会、
日本先天代謝異常学会、
日本神経治療学会</t>
    <rPh sb="0" eb="6">
      <t>ニホンショウニガッカイ</t>
    </rPh>
    <rPh sb="8" eb="16">
      <t>ニホンショウニシンケイガッカイ</t>
    </rPh>
    <rPh sb="18" eb="24">
      <t>ニホンセンテンタイシャ</t>
    </rPh>
    <rPh sb="24" eb="28">
      <t>イジョウガッカイ</t>
    </rPh>
    <rPh sb="30" eb="38">
      <t>ニホンシンケイチリョウガッカイ</t>
    </rPh>
    <phoneticPr fontId="1"/>
  </si>
  <si>
    <t>日本神経治療学会、
日本耳鼻咽喉科頭頸部外科学会、
日本ボツリヌス治療学会</t>
    <rPh sb="0" eb="8">
      <t>ニホンシンケイチリョウガッカイ</t>
    </rPh>
    <rPh sb="26" eb="28">
      <t>ニホン</t>
    </rPh>
    <rPh sb="33" eb="37">
      <t>チリョウガッカイ</t>
    </rPh>
    <phoneticPr fontId="1"/>
  </si>
  <si>
    <t>日本骨粗鬆症学会、
日本臨床整形外科学会</t>
    <phoneticPr fontId="1"/>
  </si>
  <si>
    <t>日本臨床整形外科学会</t>
    <phoneticPr fontId="1"/>
  </si>
  <si>
    <t>日本睡眠学会(要請中)、
日本呼吸ケア・リハビリテーション学会（要請中）、
日本呼吸療法医学会（要請中）、
日本遠隔学会（要請中）</t>
    <phoneticPr fontId="1"/>
  </si>
  <si>
    <t>日本小児科学会、
日本小児科医会、
日本外来小児科学会、
日本小児外科学会</t>
    <rPh sb="0" eb="2">
      <t>ニホン</t>
    </rPh>
    <rPh sb="2" eb="5">
      <t>ショウニカ</t>
    </rPh>
    <rPh sb="5" eb="7">
      <t>ガッカイ</t>
    </rPh>
    <rPh sb="9" eb="11">
      <t>ニホン</t>
    </rPh>
    <rPh sb="11" eb="13">
      <t>ショウニ</t>
    </rPh>
    <rPh sb="13" eb="14">
      <t>カ</t>
    </rPh>
    <rPh sb="14" eb="15">
      <t>イ</t>
    </rPh>
    <rPh sb="15" eb="16">
      <t>カイ</t>
    </rPh>
    <rPh sb="29" eb="31">
      <t>ニホン</t>
    </rPh>
    <rPh sb="31" eb="33">
      <t>ショウニ</t>
    </rPh>
    <rPh sb="33" eb="35">
      <t>ゲカ</t>
    </rPh>
    <rPh sb="35" eb="37">
      <t>ガッカイ</t>
    </rPh>
    <phoneticPr fontId="1"/>
  </si>
  <si>
    <t>日本てんかん学会、
日本臨床神経生理学会</t>
    <rPh sb="0" eb="2">
      <t>ニホン</t>
    </rPh>
    <rPh sb="6" eb="8">
      <t>ガッカイ</t>
    </rPh>
    <rPh sb="10" eb="12">
      <t>ニホン</t>
    </rPh>
    <rPh sb="12" eb="16">
      <t>リンショウシンケイ</t>
    </rPh>
    <rPh sb="16" eb="20">
      <t>セイリガッカイ</t>
    </rPh>
    <phoneticPr fontId="1"/>
  </si>
  <si>
    <t>アレルギー関連委員会</t>
  </si>
  <si>
    <t>小児重症アトピー性皮膚炎指導管理料</t>
  </si>
  <si>
    <t>15歳未満の小児アトピー性皮膚炎患者において最適使用推進ガイドラインに示されている生物学的製剤や経口JAK阻害薬の薬物療法が必要となる重症例に対して、スキンケア指導・悪化因子対策などの総合的な生活療育指導管理を計画書に基づいて実施する。</t>
  </si>
  <si>
    <t>アトピー性皮膚炎</t>
  </si>
  <si>
    <t>アトピー性皮膚炎診療ガイドライン2024（令和6年、日本皮膚科学会、日本アレルギー学会）
治療方法について薬物療法、スキンケア、悪化因子の検索と対策などの生活療養指導が推奨されている。</t>
  </si>
  <si>
    <t>15歳未満のアトピー性皮膚炎に対する指導管理に関する診療報酬が現在ない状況である。
アトピー性皮膚炎に対する治療は診療ガイドラインにおいても薬物療法・スキンケア指導・悪化因子対策が3本柱であることは以前から記載されていることである。
近年、小児の重症例に対しても、生物学的製剤や経口JAK阻害薬などの治療が保険適用となったが、その使用については既存の薬物治療に加えて生活療養指導を適切に行なうことが前提であり、また副反応などの確認・管理も必要であることから最適使用推進ガイドラインも厚生労働省からから示されているところである。
このような小児の重症アトピー性皮膚炎症例に対して療養計画書等を用いて、適切な生活療養指導の実施を推奨することで薬物治療の効果を高めるだけではなく、過度な薬物療法の使用を抑制し、副作用回避、QOL維持につながると考えられる。</t>
  </si>
  <si>
    <t>日本小児アレルギー学会</t>
    <rPh sb="0" eb="2">
      <t>ニホン</t>
    </rPh>
    <rPh sb="2" eb="4">
      <t>ショウニ</t>
    </rPh>
    <rPh sb="9" eb="11">
      <t>ガッカイ</t>
    </rPh>
    <phoneticPr fontId="1"/>
  </si>
  <si>
    <t>喘息治療管理料２</t>
  </si>
  <si>
    <t>Ｂ００１_16</t>
  </si>
  <si>
    <t>入院中の患者以外の喘息の患者（６歳未満又は65歳以上のものに限る。）であって、吸入ステロイド薬を服用する際に吸入補助器具を必要とするものに対して、吸入補助器具を用いた服薬指導等を行った場合に、初回に限り算定する。</t>
  </si>
  <si>
    <t>小児気管支喘息治療・管理ガイドライン2023、喘息予防・管理ガイドライン2024において吸入ステロイド薬を服用する際に吸入補助器具を必要とするものに対して、吸入補助器具を用いた吸入を行うよう推奨されている</t>
    <rPh sb="88" eb="90">
      <t>キュウニュウ</t>
    </rPh>
    <rPh sb="91" eb="92">
      <t>オコナ</t>
    </rPh>
    <rPh sb="95" eb="97">
      <t>スイショウ</t>
    </rPh>
    <phoneticPr fontId="1"/>
  </si>
  <si>
    <t>2-A　点数の見直し（増点）
1-C  算定条件の拡大（回数制限）</t>
    <rPh sb="20" eb="22">
      <t>サンテイ</t>
    </rPh>
    <rPh sb="22" eb="24">
      <t>ジョウケン</t>
    </rPh>
    <rPh sb="25" eb="27">
      <t>カクダイ</t>
    </rPh>
    <rPh sb="28" eb="32">
      <t>カイスウセイゲン</t>
    </rPh>
    <phoneticPr fontId="1"/>
  </si>
  <si>
    <t>喘息治療では吸入によってステロイド薬を気管支に到達させることが重要である。喘息発作入院は乳幼児に多く、喘息で死亡している人の89％が65歳以上の高齢者である。このような吸入が困難な年齢層に対し、毎日家で行えるよう吸入補助器具を用いた吸入方法指導が推奨されている。喘息管理料２では吸入補助器具を患者に提供し服薬指導等を行った場合、初回に限り診療報酬を算定し、吸入補助器具に係る費用は所定点数に含まれている。しかし吸入補助器具購入価格が診療報酬よりも高価であり、管理料算定が不採算となり、対象患者に吸入補助器具が提供されず適切な吸入指導管理がされていない。吸入補助器具の耐用年数はおおむね１年であり、また吸入が困難な乳幼児、高齢者に対し定期的な吸入手技の確認・再指導が必要であることはいうまでもない。よって本管理料の増点および算定回数を初回のみから年1回に増やす必要がある。</t>
  </si>
  <si>
    <t>循環器関連委員会</t>
  </si>
  <si>
    <t>新起立試験</t>
  </si>
  <si>
    <t>起立性調節障害 (OD) を疑う小児に対して10分間の横臥、自立的起立後10分間の心拍数、血圧応答をみる。ODの診断のほかINOS、POTSなど病型診断に必要。</t>
  </si>
  <si>
    <t>起立性調節障害、体位性頻脈症候群</t>
  </si>
  <si>
    <t>小児起立性調節障害診断・治療ガイドライン、平成27年、日本小児心身医学会。</t>
  </si>
  <si>
    <t>日本循環器学会、
日本小児心身医学会</t>
    <phoneticPr fontId="1"/>
  </si>
  <si>
    <t>パルスオキシメータ―を用いた動脈血酸素飽和度の測定</t>
  </si>
  <si>
    <t>D233</t>
  </si>
  <si>
    <t>先天性心疾患をもつ患者の外来でパルスオキシメーターを使用した際の報酬</t>
  </si>
  <si>
    <t>先天性心疾患並びに小児期心疾患の診断検査と薬物療法ガイドライン（2018年改訂版）</t>
  </si>
  <si>
    <t>経皮的動脈血酸素飽和度測定は、チアノーゼ性先天性心疾患症例に対し、そのチアノーゼの程度を把握するために、入院、外来で一般的に実施されている手技であるが、診療報酬が認められていない。D-223は現在、「呼吸不全若しくは循環不全又は術後の患者であって、酸素吸入若しくは突発性難聴に対する酸素療法を現に行っているもの又は酸素吸入若しくは突発性難聴に対する酸素療法を行う必要があるもの」と規定されおり、酸素吸入の有無が算定の条件となっており、チアノーゼ性先天性心疾患症例の一部が含まれていない。</t>
  </si>
  <si>
    <t xml:space="preserve">3　項目設定の見直し </t>
  </si>
  <si>
    <t xml:space="preserve">3　項目設定の見直し </t>
    <phoneticPr fontId="1"/>
  </si>
  <si>
    <t>小児特定集中治療室管理料の「小児」のくくりを現行の15歳から18歳未満への引き上げ</t>
  </si>
  <si>
    <t>A301-4</t>
  </si>
  <si>
    <t>小児特定集中治療室管理料、小児入院医療管理料、小児科療養指導料の算定要件を18歳未満に引き上げる。</t>
  </si>
  <si>
    <t>成人先天性心疾患診療ガイドライン（2017年版）日本循環器学会。</t>
  </si>
  <si>
    <t>1-A算定要件の拡大</t>
  </si>
  <si>
    <t>保険診療の診察料、入院料においては15歳未満を「小児」として扱っている。15～18歳（高校生）において急性疾患の罹病率は低いものの、移行期医療を要する先天性心疾患における医療必要度は無視できない。これらはいずれも15歳未満の小児期から継続した問題のことがほとんどであり、成人診療科ではなく小児科で診療することが多いと考えられる。急性増悪期における侵襲的検査治療の同意もまた保護者から得なければならず小児医療と同等の手間を要する。移行医療において切れ目なく医療が供与され、検査治療の同意などについて法的整合性がとれるよう18歳未満を「小児」として扱うよう要望します。なお、成人先天性心疾患診療ガイドラインには移行医療の明確な年齢は示すことができず、症例によって個別に判断すること、本人への病気告知は15歳から18歳ころが妥当と記載されている。</t>
  </si>
  <si>
    <t>小児入院医療管理料の「小児」のくくりを現行の15歳から18歳未満への引き上げ</t>
  </si>
  <si>
    <t>A307</t>
  </si>
  <si>
    <t>小児入院医療管理料の算定要件を18歳未満に引き上げる。</t>
  </si>
  <si>
    <t>小児科療養指導料の「小児」のくくりを現行の15歳から18歳未満への引き上げ</t>
  </si>
  <si>
    <t>B001-5</t>
  </si>
  <si>
    <t>日本成人先天性心疾患学会</t>
  </si>
  <si>
    <t>アスピリン</t>
  </si>
  <si>
    <t>アスピリン細粒</t>
  </si>
  <si>
    <t>抗血小板薬</t>
  </si>
  <si>
    <t xml:space="preserve">1. 算定要件の見直し　　　 </t>
  </si>
  <si>
    <t>先天性心疾患の人工物を使用した手術後への適応拡大</t>
  </si>
  <si>
    <t>消化器関連委員会</t>
  </si>
  <si>
    <t>抗組織トランスグルタミナーゼ抗体</t>
  </si>
  <si>
    <t>組織トランスグルタミナーゼ結合ウェル上で患者血清中の抗組織トランスグルタミナーゼ抗体を反応させることにより形成される複合体を、酵素標識抗体を用いた蛍光酵素免疫測定法（FEIA法）の原理で測定することにより、患者血清中の抗組織トランスグルタミナーゼ抗体を測定する。測定値は参考基準値をもとに判定し、セリアック病診断の血清学的診断検査の結果として用いる。海外での参考基準値は10U/mLとされている。</t>
  </si>
  <si>
    <t>セリアック病</t>
  </si>
  <si>
    <t>European Society for the Study of Coeliac Disease (ESsCD) guideline for coeliac disease、.European Society Paediatric Gastroenterology, Hepatology and Nutrition Guidelines for Diagnosing Coeliac Disease 2020、 American College of G. ACG clinical guidelines: diagnosis and management of celiac disease.では、セリアック病診断の第一選択と記載されている。機能性消化管疾患ガイドライン2020（過敏性腸症候群)、令和２年、日本消化器病学会、便通異常診療ガイドライン2023下痢症、令和3年、日本消化管学会、本検査については過敏性腸症候群とセリアック病を鑑別する検査として記載されている。</t>
  </si>
  <si>
    <t>現在、セリアック病（CD)の診断法の標準検査は血清診断である本検査である。感度95% 特異度98.5%であり、陽性の場合は確定診断として上部内視鏡検査による病理検査を行うが、小児例や高値陽性(10倍以上）では臨床症状＋本検査のみで診断することもある。CDは全世界的に有病率が飛躍的に上昇しており、有病率が1％程である。本邦でも0.1%程度の有病率が報告されている。有病率が10％もある過敏性腸症候群（IBS)と臨床上区別がつかない症例も少なくないため、IBSと誤診されている症例が少なくないと考えられている。CDとの鑑別が必須であることがガイドラインに明記されている。しかし、本検査が保検未収載のため侵襲的である上部内視鏡検査による生検検査をせざるを得ない。本検査が保険収載されれば、医療費の負担軽減、患者への身体的負担軽減ばかりでなく、IBSとして誤診され不適切な加療を受けているCD患者数も減る。以上から保検収載が必要と考えられる。</t>
  </si>
  <si>
    <t>血清ガストリン測定の診療報酬増点</t>
  </si>
  <si>
    <t>008-9</t>
  </si>
  <si>
    <t>血清ガストリンの測定の診療報酬を、現在使用されている測定キットの価格に見合った額へ改定して、安定的な検査体制を維持する。</t>
  </si>
  <si>
    <t xml:space="preserve">2-A　点数の見直し（増点）  　　　    </t>
  </si>
  <si>
    <t>血清ガストリン値は神経内分泌腫瘍やガストリノーマおよび胃がんのハイリスクである自己免疫性胃炎などの重大疾患の診断に最も重要とされている検査であります。従来、RIA法による検査が行われてきましたが、その検査キットが2022年4月より供給停止となってしまいました。その代わりとしてDENISファーマ社（D社）がベルギーより輸入したガストリンキットが承認され保険適用となり、2023年5月1日より血清ガストリン値の測定が可能となりました。しかし、新規検査キットは高額のためその測定コストは1検体あたり4,000円から5,000円となっております。そのため、現行の血清ガストリン値測定の保険点数の101点のままでは、検査会社に赤字を強いることとなっており、近い将来、検査の受注停止の可能性があります。今後もこの検査を安定的に行っていくために診療報酬の増点を提案いたします。400点を希望する。</t>
  </si>
  <si>
    <t>日本消化器内視鏡学会、
日本ヘリコバクター学会、
日本臨床検査医学会、
日本臨床検査専門医会</t>
    <phoneticPr fontId="1"/>
  </si>
  <si>
    <t xml:space="preserve">1-A 算定要件の拡大（適応）
2-A　点数の見直し（増点）　　    </t>
    <phoneticPr fontId="1"/>
  </si>
  <si>
    <t>成人移行支援連携指導料２（成人医療機関）</t>
  </si>
  <si>
    <t>成人移行支援連携指導料１を算定した患者を受入れ、継続的に診療を行った場合に、受入れた成人医療機関毎に患者一人につき月1回を限度として500点を算定する。施設基準として、難病診療連携拠点病院、又は難病医療協力病院であることを条件とする。</t>
  </si>
  <si>
    <t>先天性心疾患</t>
  </si>
  <si>
    <t>成人先天性心疾患診療ガイドライン（2017 年改訂版）</t>
  </si>
  <si>
    <t>成人移行支援連携指導料１を算定した患者を受け入れ、必要な成人診療を行うためには、小児慢性特定疾病および指定難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または難病医療協力病院などの難病診療の専門病院が該当する。現状では、小児慢性特定疾病患者が成人して指定難病の手続きを行っている数が少なく、適切な医療が提供されていない可能性がある。この成人移行支援連携指導料2によって、指定難病の登録が行われて専門医が管理することで、重症化の予防に繋がり、医療費の削減に寄与することが期待される。</t>
  </si>
  <si>
    <t>成人移行支援連携指導料１（小児医療機関）</t>
  </si>
  <si>
    <t>小児慢性特定疾病を持ちつつ成人医療に移行する患者に対し、患者又は家族の同意の下、児童福祉法第19条の3第1項に規定する指定医が配置されている小児医療機関と成人医療機関とで移行に向けて合同カンファレンス（web利用を含む）を行い、成人移行支援に関する計画書の策定を行った場合に、各施設毎に患者一人につき月1回を限度として1,000点を算定する。施設要件として、成人移行支援プログラムの有無を確認しなければならない。</t>
  </si>
  <si>
    <t>先天性心疾患をもつ女性の妊娠カウンセリング加算</t>
  </si>
  <si>
    <t>先天性心疾患をもつ女性の妊娠、出産に対するカウンセリング</t>
  </si>
  <si>
    <t>心疾患患者の妊娠・出産の適応、管理に関するガイドライン（2018年改訂版）</t>
  </si>
  <si>
    <t>先天性心疾患をもつ女性への妊娠出産の指導は遺伝学的指導とは別に、妊娠の適応の有無、妊娠時の循環の変化の指導と管理、疾患によっては避妊指導など、専門的知識を有する小児科医、循環器内科医、産科医、看護師等多職種の関わりが必要であるため、多くの労力を有するため、その実施には対価である、診療報酬が必要である。</t>
  </si>
  <si>
    <t>日本循環器学会、
日本小児循環器学会</t>
    <phoneticPr fontId="1"/>
  </si>
  <si>
    <t>日本脊髄障害学会</t>
  </si>
  <si>
    <t>神経関連委員会</t>
  </si>
  <si>
    <t>横隔神経電気刺激装置加算</t>
  </si>
  <si>
    <t>横隔膜ペーシングシステムは、人工呼吸器に依存する 脊髄損傷及び中枢性低換気症候群の患者を対象とし、横隔神経の電気刺激により横隔膜収縮を惹起させることで、人工呼吸器の代替となりうる呼吸補助を行う横隔神経電気刺激装置である。</t>
  </si>
  <si>
    <t>横隔神経電気刺激装置 適正使用指針、2021年5月20日、日本脊髄障害医学会: 当該機器の使用に際しては、原疾患を診療、管理する脊椎外科医、脳神経外科医、小児科・新生児科医、もしくは救急救命医に加え、植え込み手術に際しては腹腔鏡手術を担当する消化器外科医、小児外科医、術後管理においては呼吸器科医、リハビリテーション医と、多岐にわたる施設、診療科からのアプローチが不可欠である。このため、適正な運用を行うための指針が整備された。</t>
  </si>
  <si>
    <t>1-B　算定要件の拡大(施設基準）　　　　</t>
  </si>
  <si>
    <t>経電気刺激装置植え込み手術には、適応判断、植込み手術、術後管理のための施設が必要となる。本邦においては、これらの役割を複数の施設で分担することが多い。しかし、現状では、植込み手術を実施した医療機関のみが当該加算を算定できる制度となっており、術後管理施設が植え込み手術を実施した医療機関と異なる場合には当該加算を算定出来ないという問題が生じている。このため、C173横隔神経電気刺激装置加算の「注」に2として、以下の文言の追加を要望する。
２　横隔神経電気刺激装置加算は、関連学会の定める適正使用指針に準じた講習及びトレーニングを受講した医師が算定する場合には、第1款の所定点数に依らず、別に算定できる。</t>
  </si>
  <si>
    <t>日本糖尿病学会</t>
    <rPh sb="0" eb="2">
      <t>ニホン</t>
    </rPh>
    <rPh sb="2" eb="5">
      <t>トウニョウビョウ</t>
    </rPh>
    <rPh sb="5" eb="7">
      <t>ガッカイ</t>
    </rPh>
    <phoneticPr fontId="1"/>
  </si>
  <si>
    <t>周術期血糖管理料</t>
    <rPh sb="7" eb="8">
      <t>リョウ</t>
    </rPh>
    <phoneticPr fontId="1"/>
  </si>
  <si>
    <t>糖尿病専門医が、周術期（術前、術後）に、血糖測定をした上で
インスリンによる血糖管理を行う。</t>
    <rPh sb="0" eb="3">
      <t>トウニョウビョウ</t>
    </rPh>
    <rPh sb="3" eb="6">
      <t>センモンイ</t>
    </rPh>
    <rPh sb="8" eb="11">
      <t>シュウジュツキ</t>
    </rPh>
    <rPh sb="12" eb="14">
      <t>ジュツゼン</t>
    </rPh>
    <rPh sb="15" eb="17">
      <t>ジュツゴ</t>
    </rPh>
    <rPh sb="20" eb="22">
      <t>ケットウ</t>
    </rPh>
    <rPh sb="22" eb="24">
      <t>ソクテイ</t>
    </rPh>
    <rPh sb="27" eb="28">
      <t>ウエ</t>
    </rPh>
    <rPh sb="38" eb="40">
      <t>ケットウ</t>
    </rPh>
    <rPh sb="40" eb="42">
      <t>カンリ</t>
    </rPh>
    <rPh sb="43" eb="44">
      <t>オコナ</t>
    </rPh>
    <phoneticPr fontId="1"/>
  </si>
  <si>
    <t>糖尿病</t>
    <rPh sb="0" eb="3">
      <t>トウニョウビョウ</t>
    </rPh>
    <phoneticPr fontId="1"/>
  </si>
  <si>
    <t>糖尿病診療ガイドライン2024</t>
    <rPh sb="0" eb="3">
      <t xml:space="preserve">トウニョウビョウ </t>
    </rPh>
    <rPh sb="3" eb="5">
      <t xml:space="preserve">シンリョウ </t>
    </rPh>
    <phoneticPr fontId="1"/>
  </si>
  <si>
    <t>外科手術を安全に行うためには、内科による全身管理が不可欠であり、糖尿病患者においては、その血糖管理が不良であると、創部感染をはじめとする術後合併症のリスクが高まり、その結果として入院期間も長くなることから医療費の増大を招く。周術期、感染症など急性期における血糖管理については、インスリンによる管理が不可欠であるが、これを専門医が行うことにより、急性期疾患により入院した場合に、入院後の新たな疾患の発生割合が、専門医不在の場合に比べて、有意に少なく抑えられていることが示されている。糖尿病専門医に
よる適切な周術期の血糖管理は、創部感染をはじめとする術後合併症を減らし、入院期間の短縮、さらには、医療費の増大を防止する。
以上により、糖尿病専門医が、周術期の血糖測定により、インスリン
療法を行い、血糖管理した場合の算定を提案する。</t>
  </si>
  <si>
    <t>糖尿病重症化予防データ解析指導管理料</t>
  </si>
  <si>
    <t>糖尿病患者が行う血糖自己測定、持続血糖測定検査、
皮下持続インスリン注入ポンプの高度化など、IT化に伴い
増大データの解析・指導をチームかつ遠隔診療・指導も視野
に入れ治療の質と安全の均てん化と重症化予防を図る。</t>
  </si>
  <si>
    <t>糖尿病（インスリン
使用者）</t>
    <rPh sb="0" eb="3">
      <t>トウニョウビョウ</t>
    </rPh>
    <rPh sb="10" eb="13">
      <t>シヨウシャ</t>
    </rPh>
    <phoneticPr fontId="1"/>
  </si>
  <si>
    <t>日本糖尿病学会のリアルタイムCGMなどの適正使用ガイド。米国臨床内分泌学会などのﾃﾞｰﾀ解析やﾎﾟﾝﾌﾟに関するガイドを参考にする。</t>
  </si>
  <si>
    <t>インスリン自己注射治療、特に皮下持続インスリン注入ポンプを行う
糖尿病患者は、自己調節して血糖コントロールに努めている。
近年、持続血糖測定も可能となり、その測定結果を用いて血糖コント
ロール改善を図っている。しかし、血糖関連データを解析し指導する
環境が未整備であるために、重篤な低血糖や高血糖を避け、良好に
管理し、糖尿病の重症化を予防する治療と支援・指導が不十分である。特に医療資源の限られる地域では適切な治療が受けられないので、遠隔医療を活用して地域と専門施設の連携した指導管理を、専門医師と研修後の療養指導士での管理を評価する。</t>
    <rPh sb="61" eb="63">
      <t xml:space="preserve">キンネン </t>
    </rPh>
    <rPh sb="203" eb="205">
      <t>テキセツ</t>
    </rPh>
    <phoneticPr fontId="1"/>
  </si>
  <si>
    <t>SPIDDM疑い例における進行予知のための自己抗体測定</t>
    <rPh sb="6" eb="7">
      <t xml:space="preserve">ウタガイ </t>
    </rPh>
    <rPh sb="8" eb="9">
      <t xml:space="preserve">レイニ </t>
    </rPh>
    <rPh sb="13" eb="15">
      <t xml:space="preserve">シンコウ </t>
    </rPh>
    <rPh sb="15" eb="17">
      <t xml:space="preserve">ヨチ </t>
    </rPh>
    <rPh sb="21" eb="25">
      <t xml:space="preserve">ジココウタイ </t>
    </rPh>
    <rPh sb="25" eb="27">
      <t xml:space="preserve">ソクテイ </t>
    </rPh>
    <phoneticPr fontId="1"/>
  </si>
  <si>
    <t>SPIDDM疑い例のうちGAD抗体陽性者において、他の膵島関連自己抗体（IA-2抗体、インスリン自己抗体、ZnT8抗体）が陽性である場合、進行が早く、病勢が強いことが示されており、SPIDDM疑い例のうちGAD抗体陽性者に対し、他の膵島関連自己抗体の測定を行う。</t>
    <rPh sb="27" eb="28">
      <t xml:space="preserve">スイゾウ </t>
    </rPh>
    <rPh sb="28" eb="29">
      <t xml:space="preserve">シマ </t>
    </rPh>
    <rPh sb="29" eb="31">
      <t xml:space="preserve">カンレン </t>
    </rPh>
    <rPh sb="97" eb="99">
      <t>_x0000__x001B__x0001__x0005__x001C__x0001__x0008__x001D__x0002__x000D_</t>
    </rPh>
    <phoneticPr fontId="1"/>
  </si>
  <si>
    <t>SPIDDM疑い例（GAD抗体陽性者）</t>
    <rPh sb="6" eb="7">
      <t xml:space="preserve">ウタガイ </t>
    </rPh>
    <rPh sb="8" eb="9">
      <t xml:space="preserve">レイ </t>
    </rPh>
    <phoneticPr fontId="1"/>
  </si>
  <si>
    <t>Practice guideline: Statement regarding treatment for suspected slowly progressive type 1 diabetes (SPIDDM; probable) cases (English Version)
Diabetology International
10.1007/s13340-024-00753-2</t>
  </si>
  <si>
    <t>SPIDDM疑い例において、インスリン依存状態に進行するかどうかを判断することは、治療選択の上で極めて重要である。SPIDDM疑い例のうちGAD抗体陽性者において、他の膵島関連自己抗体（IA-2抗体、インスリン自己抗体、ZnT8抗体）が陽性である場合、進行が早く、病勢が強いことが示されているが、現在は保険診療上、測定ができないため、この度、申請する。</t>
    <rPh sb="144" eb="146">
      <t xml:space="preserve">ゲンザイ </t>
    </rPh>
    <rPh sb="147" eb="149">
      <t xml:space="preserve">ホケン </t>
    </rPh>
    <rPh sb="149" eb="151">
      <t xml:space="preserve">シンリョウ </t>
    </rPh>
    <rPh sb="151" eb="152">
      <t xml:space="preserve">ジョウ </t>
    </rPh>
    <rPh sb="153" eb="155">
      <t xml:space="preserve">ソクテイ </t>
    </rPh>
    <rPh sb="167" eb="169">
      <t xml:space="preserve">シンセイ </t>
    </rPh>
    <phoneticPr fontId="1"/>
  </si>
  <si>
    <t>CGM使用糖尿病患者における自己血糖測定の意義</t>
    <rPh sb="3" eb="5">
      <t xml:space="preserve">シヨウチュウ </t>
    </rPh>
    <rPh sb="5" eb="8">
      <t xml:space="preserve">トウニョウビョウ </t>
    </rPh>
    <rPh sb="8" eb="10">
      <t xml:space="preserve">カンジャ </t>
    </rPh>
    <rPh sb="14" eb="16">
      <t xml:space="preserve">ジコケットウ </t>
    </rPh>
    <rPh sb="16" eb="18">
      <t xml:space="preserve">ケットウ </t>
    </rPh>
    <rPh sb="18" eb="20">
      <t xml:space="preserve">ソクテイ </t>
    </rPh>
    <rPh sb="21" eb="23">
      <t xml:space="preserve">イギ </t>
    </rPh>
    <phoneticPr fontId="1"/>
  </si>
  <si>
    <t>C-152-2</t>
  </si>
  <si>
    <t>糖尿病患者がCGMを使用している場合、自己血糖測定は必須ではなく、血糖変動時などの必要時にのみ補助的に施行する。</t>
    <rPh sb="0" eb="2">
      <t xml:space="preserve">シヨウチュウ ジコケットウ ケットウ ソクテイ </t>
    </rPh>
    <rPh sb="3" eb="5">
      <t xml:space="preserve">カンジャ </t>
    </rPh>
    <rPh sb="10" eb="12">
      <t xml:space="preserve">シヨウ </t>
    </rPh>
    <rPh sb="16" eb="18">
      <t xml:space="preserve">バアイ </t>
    </rPh>
    <rPh sb="19" eb="21">
      <t xml:space="preserve">ジコ </t>
    </rPh>
    <rPh sb="21" eb="23">
      <t xml:space="preserve">ケットウ </t>
    </rPh>
    <rPh sb="23" eb="25">
      <t xml:space="preserve">ソクテイ </t>
    </rPh>
    <rPh sb="26" eb="28">
      <t xml:space="preserve">ヒッス </t>
    </rPh>
    <rPh sb="33" eb="37">
      <t xml:space="preserve">ケットウヘンドウ </t>
    </rPh>
    <rPh sb="37" eb="38">
      <t xml:space="preserve">ジ </t>
    </rPh>
    <rPh sb="41" eb="44">
      <t xml:space="preserve">ヒツヨウジ </t>
    </rPh>
    <rPh sb="47" eb="50">
      <t xml:space="preserve">ホジョテキニ </t>
    </rPh>
    <rPh sb="51" eb="53">
      <t xml:space="preserve">シコウ </t>
    </rPh>
    <phoneticPr fontId="1"/>
  </si>
  <si>
    <t>現在、CGM使用中の糖尿病患者が、C152-2で算定される場合、自己血糖測定を1日２回行うことが必要とされているが、CGMの精度の向上により、その必要性を見直す必要がある。無理に血糖測定を患者に要求することは、患者QOLを低下させるのみならず、医療経済上も望ましい状態ではない。このため、自己血糖測定を必須としない形での項目設定を要望する。</t>
    <rPh sb="0" eb="1">
      <t xml:space="preserve">ゲンザイ </t>
    </rPh>
    <rPh sb="6" eb="9">
      <t xml:space="preserve">シヨウチュウ </t>
    </rPh>
    <rPh sb="10" eb="13">
      <t xml:space="preserve">トウニョウビョウ </t>
    </rPh>
    <rPh sb="13" eb="15">
      <t xml:space="preserve">カンジャ </t>
    </rPh>
    <rPh sb="24" eb="26">
      <t xml:space="preserve">サンテイ </t>
    </rPh>
    <rPh sb="29" eb="31">
      <t xml:space="preserve">バアイ </t>
    </rPh>
    <rPh sb="32" eb="38">
      <t xml:space="preserve">ジコソクテイ </t>
    </rPh>
    <rPh sb="43" eb="44">
      <t xml:space="preserve">オコナウ </t>
    </rPh>
    <rPh sb="48" eb="50">
      <t xml:space="preserve">ヒツヨウ </t>
    </rPh>
    <rPh sb="62" eb="64">
      <t xml:space="preserve">セイドノ </t>
    </rPh>
    <rPh sb="65" eb="67">
      <t xml:space="preserve">コウジョウ </t>
    </rPh>
    <rPh sb="73" eb="76">
      <t xml:space="preserve">ヒツヨウセイ </t>
    </rPh>
    <rPh sb="77" eb="79">
      <t xml:space="preserve">ミナオス </t>
    </rPh>
    <rPh sb="80" eb="82">
      <t xml:space="preserve">ヒツヨウガ </t>
    </rPh>
    <rPh sb="86" eb="88">
      <t xml:space="preserve">ムリニ </t>
    </rPh>
    <rPh sb="89" eb="91">
      <t xml:space="preserve">ケットウ </t>
    </rPh>
    <rPh sb="91" eb="93">
      <t xml:space="preserve">ソクテイ </t>
    </rPh>
    <rPh sb="94" eb="96">
      <t xml:space="preserve">カンジャ </t>
    </rPh>
    <rPh sb="97" eb="99">
      <t xml:space="preserve">ヨウキュウ </t>
    </rPh>
    <rPh sb="105" eb="107">
      <t xml:space="preserve">カンジャ </t>
    </rPh>
    <rPh sb="111" eb="113">
      <t xml:space="preserve">テイカ </t>
    </rPh>
    <rPh sb="122" eb="124">
      <t xml:space="preserve">イリョウケイザイ </t>
    </rPh>
    <rPh sb="124" eb="126">
      <t xml:space="preserve">ケイザイ </t>
    </rPh>
    <rPh sb="126" eb="127">
      <t xml:space="preserve">ジョウモ </t>
    </rPh>
    <rPh sb="128" eb="129">
      <t xml:space="preserve">ノゾマシイ </t>
    </rPh>
    <rPh sb="132" eb="134">
      <t xml:space="preserve">ジョウタイ </t>
    </rPh>
    <rPh sb="144" eb="146">
      <t xml:space="preserve">ジコケットウ </t>
    </rPh>
    <rPh sb="146" eb="148">
      <t xml:space="preserve">ケットウ </t>
    </rPh>
    <rPh sb="148" eb="150">
      <t xml:space="preserve">ソクテイ </t>
    </rPh>
    <rPh sb="151" eb="153">
      <t xml:space="preserve">ヒッス </t>
    </rPh>
    <rPh sb="157" eb="158">
      <t xml:space="preserve">カタチ </t>
    </rPh>
    <rPh sb="160" eb="162">
      <t xml:space="preserve">コウモク </t>
    </rPh>
    <rPh sb="162" eb="164">
      <t xml:space="preserve">セッテイ </t>
    </rPh>
    <rPh sb="165" eb="167">
      <t xml:space="preserve">ヨウボウ </t>
    </rPh>
    <phoneticPr fontId="1"/>
  </si>
  <si>
    <t>内分泌・代謝関連委員会</t>
  </si>
  <si>
    <t>「肥満症」病名による生活習慣病管理料の算定</t>
  </si>
  <si>
    <t>脂質異常症、高血圧症、糖尿病を主病とする３疾患に対して算定されている生活習慣病管理料（B001-3）に「肥満症」を追加し４疾患を対象とすることを提案する。肥満症は生活習慣病のみならず多くの疾患の要因であり、肥満症に対する継続的な診療は国民の健康増進とともに医療費の削減に繋がる。なお、肥満症に係る生活習慣病管理料の算定には、常勤の肥満症専門医や肥満症生活習慣改善指導士が在籍する施設が望ましい。</t>
  </si>
  <si>
    <t>肥満症</t>
  </si>
  <si>
    <t>肥満症診療ガイドライン2022（2022年、日本肥満学会）に、肥満症の治療と管理の必要性・重要性が記載されている。</t>
  </si>
  <si>
    <t>肥満症は医学的に減量を必要とする疾病である。その健康障害は糖尿病や高血圧症のみならず心血管疾患や睡眠時無呼吸症候群、変形性関節症、女性不妊症など多岐に及び、これら個々の疾病には多大なる医療費が投入されている。肥満症に対する減量治療は、これら複数の疾患を一元的に解決できることから、今後増え続ける医療費の削減に寄与することが期待される。
国内外の肥満症治療に係るガイドラインでは、食事・運動・行動療法に加えて、薬物療法・外科療法の５つが治療法として挙げられている。しかし、食事・運動・行動療法の導入および継続にはしばしば難渋することから、専門的知識と熟練した臨床経験を有する医療従事者の介入が必要である。
また、「肥満症」はDPC病名として入院での診療報酬が認められており、さらに最適使用推進ガイドラインに基づく肥満症治療薬の使用も承認されていることから、外来診療における生活習慣病管理料として「肥満症」を追加することは理にかなっている</t>
  </si>
  <si>
    <t>放射線関連委員会</t>
  </si>
  <si>
    <t>脂肪面積定量</t>
  </si>
  <si>
    <t>E　画像診断</t>
  </si>
  <si>
    <t>E203</t>
  </si>
  <si>
    <t>コンピューター断層撮影（CT撮影・MRI撮影）時に、画像解析ソフトなどを使用して、臍レベルでの脂肪面積（内臓脂肪・皮下脂肪）を定量測定した際に診療報酬を加算する。</t>
  </si>
  <si>
    <t>肥満症診療ガイドライン2022（2022年、日本肥満学会）に、正確に脂肪面積を定量測定できるコンピューター断層撮影が必要とされている（推奨グレードA, エビデンスレベルI）。</t>
  </si>
  <si>
    <t>2-A　点数の見直し（増点） 
3　　項目設定の見直し</t>
  </si>
  <si>
    <t>肥満症は、肥満に起因ないし関連する健康障害を合併し医学的に減量を必要とする疾病である。肥満症の健康障害は、糖尿病や脂質異常症、高血圧など11種類に及び、特に臍レベルで測定した100cm2以上の内臓脂肪蓄積は、BMIと独立してこれら健康障害と密接に関わっている。また、内臓脂肪の減少により、血糖や脂質、血圧などを一元的に改善できることが明らかになっている。個々の疾患に複数の薬剤を用いるよりも、内臓脂肪を標的とした減量により複数の疾病を一元的に治療できる。
内臓脂肪量の評価方法としてのウエスト周囲長や生体電気インピーダンス（BIA）法は、あくまでスクリーニングレベルであり、精度に欠けている。特に、高度肥満症ではその信頼性は全く無いのが現状である。
したがって、正確に脂肪面積を定量測定できるコンピューター断層撮影が必要とされている（肥満症診療ガイドライン：推奨グレードA, エビデンスレベルI）。</t>
  </si>
  <si>
    <t>日本呼吸ケア・リハビリテーション学会、
日本呼吸療法医学会、
日本臨床内科医会</t>
    <rPh sb="33" eb="39">
      <t>リンショウナイカイカイ</t>
    </rPh>
    <phoneticPr fontId="1"/>
  </si>
  <si>
    <t>感染症コンサルテーション</t>
  </si>
  <si>
    <t>他の診療科が診療している症例において感染症専門医が診療支援を行う。発熱の原因の検索、抗菌薬の選択、治療方針の提案などが含まれる。</t>
  </si>
  <si>
    <t>発熱、感染症、菌血症</t>
  </si>
  <si>
    <t>近年、薬剤耐性が問題となっており、抗菌薬適正使用を推進することは医療現場における重要な課題となっている。感染症専門家が診療支援することによって黄色ブドウ球菌菌血症やカンジダ血症の予後を改善すること、抗菌薬適正使用が推進されること、医療費の削減につながること、など複数のエビデンスが存在する（Curr Opin Oncol . 2013 Jul;25(4):353-9.）。また、COVID-19の流行において感染症専門家の重要性が認識されるようになったが、採算の問題などから雇用する医療機関が限られているのが現状であり、保険収載とすることで感染症専門家の需要が高まり、人材が増えることが期待される。</t>
  </si>
  <si>
    <t>感染症関連委員会</t>
  </si>
  <si>
    <t>血液関連委員会</t>
  </si>
  <si>
    <t>(日本産婦人科新生児血液学会)</t>
  </si>
  <si>
    <t xml:space="preserve">血液製剤院内分割加算 </t>
  </si>
  <si>
    <t>院内の輸血担当部署で、無菌接合機、シーラ―を使用して、無菌的に血液製剤を複数の小容量血液バッグに分割する。それらの小容量血液バッグに輸血システムから印刷したラベルを貼付する。赤血球液内カリウム濃度に配慮した有効期限を設定する。病棟での注射器分注は禁止であり、加算対象外とする。</t>
  </si>
  <si>
    <t>新生児、小児における輸血を要する貧血、血小板減少症、凝固障害</t>
  </si>
  <si>
    <t>（１）血液製剤の院内分割マニュアル3.0　令和6年6月改訂　日本輸血・細胞治療学会
新生児、小児における輸血を要する貧血、血小板減少症、凝固障害に対して血液製剤を使用する際には、同一患者に小分割した製剤を輸血することによって、ドナー曝露数、感染症のリスクを低減させる効果がある。
（２）小容量分割製剤へのカリウム吸着フィルターの使用基準　平成31年4月　日本輸血・細胞治療学会
照射赤血球液は採血14日以内を分割対象としているが、カリウム吸着フィルター使用ではその限りではない。血液の有効利用と医療安全の観点から採血日14～28日経過した血液に対してカリウム吸着フィルターの適応を検討する。</t>
  </si>
  <si>
    <t>初期投資に必要な物品は、無菌接合機（2,662,000円）、チューブシーラー（メーカーによるが60万円程度）は必要である。輸血システム改修費は別途必要。1回の分割のランニングコストとして、少容量分離バッグ1本1056円、無菌接合機の刃1個161円、ラベル印刷紙20円程度、１時間給3000円程度（分割を想定しての新生児用の血液の注文、分割業務、ラベル貼付、保管までのかかる時間が1時間と算出）で、加算500点が妥当な保険収載と考える。</t>
  </si>
  <si>
    <t>在宅輸血加算　Ⅰ　Ⅱ</t>
  </si>
  <si>
    <t>輸血に必要な輸血関連検査を行い、輸血用血液製剤保管管理ガイドに従い、血液製剤を適切に保管する。在宅赤血球輸血ガイドに従い、輸血する際には副反応の有無を確認するなど、医療機関で行われる輸血を在宅にて実施する。医療機関から在宅へ血液搬送する手段は、輸血用血液製剤保管管理ガイドに従い、適切に行う。血液型検査を2回行う、交差適合試験での適合血を輸血する、輸血後検体保管するなどの医療安全上の対策を行う。</t>
  </si>
  <si>
    <t>在宅で、輸血を要する貧血、血小板減少症、凝固障害</t>
  </si>
  <si>
    <t>在宅赤血球輸血ガイド　平成19年、日本輸血・細胞治療学会
輸血用血液製剤保管管理ガイド　改訂　令和6年、日本輸血・細胞治療学会</t>
  </si>
  <si>
    <t>在宅輸血加算Ⅰ：在宅で輸血を実施する医療機関では、初期投資として、温度記録できる血液専用保冷庫（50万～100万円）、可搬型血液冷蔵庫（50万円）、検体保管する冷蔵庫、温度管理された血液搬送装置（8万～10万円）を導入する必要がある。そのうえ、1回の輸血では、1.5～2時間程度かかり、保険診療外の時間を経過観察する、人的資源やシステム管理に費用を要する。そのため、在宅輸血を担当する医療機関に対して、保険収載された加算が必要である。
在宅輸血加算Ⅱ：在宅医療機関に患者を紹介した医療機関が対象。実査には輸血はしていないが、連携医療機関として、特殊な輸血検査（CD38抗体の解離試験など）を行うが、在宅医療機関の要請で、ほぼ無料で行っている。また、在宅輸血で生じた輸血副反応での救急要請での受け入れに対する負担が大きい。円滑な救急医療の確立には、保険収載された加算が必要である。</t>
  </si>
  <si>
    <t>輸血機能評価加算</t>
  </si>
  <si>
    <t>病院での輸血管理体制や適正輸血への取り組みについて輸血療法の実施に関する指針・血液製剤の使用指針に沿って行われているかを輸血医療の専門家チームにより評価し、認定基準に満たしている施設を評価する。外部監査により輸血医療全般を評価することにより輸血療法の安全性を担保すると共に、標準的な輸血療法を行うための改善を促すものである。</t>
  </si>
  <si>
    <t>輸血用血液を使用する全ての疾患</t>
  </si>
  <si>
    <t>1） STANDARDS FOR BLOOD BANKS AND TRANSFUSION SERVICES
米国の病院において輸血療法を行うためにはAABB（Association for the Advancement of Blood &amp; Biotherapies）あるいはFDAの査察により認可を受ける必要がある。
2） The Australian Commission on Safety and Quality in Health Care Standards
アセッサーが病院の様々な医療従事者の輸血療法の実施や文書・記録を確認し、安全・品質システムが構築されていることを確認した上で輸血療法が実施されている。</t>
  </si>
  <si>
    <t>我が国では「血液製剤の使用指針」や「輸血療法の実施に関する指針」が整備されているが、医療施設の現場での遵守状況は明らかではない。各施設の輸血管理体制は医療機能に応じた整備状況が想定されるが、自主的な取り組みには限界がある。本機能評価は輸血医療の専門家による現場視察により、指針の遵守状況を把握して改善を促すものであり、輸血医療の安全性の確保、適正輸血の推進に不可欠な取り組みとして保険収載が必要である。</t>
  </si>
  <si>
    <t>輸血関連情報提供料</t>
  </si>
  <si>
    <t>過去の輸血や妊娠で前感作された患者に対応抗原陽性の赤血球が輸血されると､二次的抗原刺激により輸血赤血球と反応して急激な溶血反応が起こる。重症例では腎不全を起こして死亡する場合もある。ABO不適合の臓器移植を受けた患者が誤った血液型の輸血の選択により、移植臓器の拒絶も発生している。これらを予防するために医療機関相互の不規則抗体や移植歴情報を共有することで、輸血の安全性は格段に上昇する。</t>
  </si>
  <si>
    <t>ｄ.データはない</t>
  </si>
  <si>
    <t>輸血療法の実施に関する指針（平成17年9月　令和2年3月一部改正）
赤血球型検査（赤血球系検査）ガイドライン　改訂4版　令和4年　日本輸血細胞治療学会</t>
  </si>
  <si>
    <t>輸血や移植を受けた患者の健康被害防止が目的である。輸血や妊娠により不規則抗体が産生される場合がある。抗体は月日を経て、検査の検出感度以下となり高感度な方法を用いても検出されてこない場合がある。そのため、他の医療機関との不規則抗体や移植血液型の情報がない場合、不適合の輸血が行われる場合がある。これら患者の安全性を考慮した情報の共有化は必要である。診療情報提供の一部として、輸血関連情報を医療機関同士で共有するために、輸血関連情報カードを臨床検査技師または看護師が作成し患者に説明を含めて渡す。そのため、時間当たりの人件費、作成費用などを考慮した保険収載が必要であると考える。今後は医療DXに伴い、マイナンバーカードに患者の不規則抗体保有情報や移植を受けた場合のドナー、患者情報なども含めて展開できればと考える。</t>
  </si>
  <si>
    <t>CD34陽性細胞数測定</t>
  </si>
  <si>
    <t>十分な幹細胞数輸注が必須の造血幹細胞移植において、特に末梢血幹細胞グラフトは、末梢血への造血幹細胞動員程度に個体差が大きく、幹細胞数として精確なCD34陽性細胞数が必要である。グラフトは時に海外の患者にも使用され、国際的に標準的な方法での測定が求められる。健常人ボランティアも対象となる末梢血幹細胞採取では、その適正化のため末梢血や採取中間産物等グラフト以外のCD34陽性細胞数測定も想定される。</t>
  </si>
  <si>
    <t>造血幹細胞移植を使用する全ての疾患</t>
  </si>
  <si>
    <t>Enumeration of Immunologically Defined Cell Populations by Flow Cytometry; Approved Gudeline-Sencond Edition、CLSI (臨床・検査標準協会) standard H42-A2, 2007
フローサイトメトリ−による CD34 陽性細胞検出に関するガイドライン (JCCLS (日本臨床検査標準協議会) H3-A V2.0)、2017
標準的な検査方法が、2000年代に確立されている。</t>
  </si>
  <si>
    <t>グラフト中のCD34陽性細胞数のデータ無しには末梢血幹細胞移植を実施することはできないため、現状では造血幹細胞移植に含まれて算定されている。検査方法は規定されていない。微量なCD34陽性細胞数は、検査方法により結果に差が出るため、20年以上前に標準的な方法が確立され、本邦以外の全世界で専用測定キット製品が認可されているが、国内ではコストを抑えた他の方法もいまだに実施されている。グラフトが施設間でやりとりされるために施設間差があってはならないが、検査法として算定されていないため施設の方針により外部制度評価を受けられない場合がある。グラフト以外の測定が算定されないため、採取前末梢血や採取中間産物等の測定で得られる、採取タイミングや処理時間の適正化、余分なG-CSFやPlerixafor、Ca製剤やモニタリング削減に伴うコスト抑制、患者やボランティアドナーの苦痛軽減の機会が妨げられている。</t>
  </si>
  <si>
    <t>日本臨床検査医学会、
日本造血・免疫細胞療法学会、
日本血液学会</t>
    <phoneticPr fontId="1"/>
  </si>
  <si>
    <t>日本血栓・止血学会</t>
  </si>
  <si>
    <t xml:space="preserve">輸血適正使用加算：基準変更 </t>
  </si>
  <si>
    <t>K920-2</t>
  </si>
  <si>
    <t>輸血管理料を取得している保険医療機関において、適正使用加算の施設基準のFFP/MAPおよびアルブミン/MAPのうち，血漿交換、産科危機的出血、24時間以内に赤血球20単位以上を使用した心臓血管外科手術および臓器移植および外傷で使用したFFPおよびアルブミンの使用量を全量除外して計算した値で評価することを提案する。</t>
  </si>
  <si>
    <t>・科学的根拠に基づいたアルブミン製剤の使用ガイドライン（改訂第 3 版）
・科学的根拠に基づいた新鮮凍結血漿（FFP）の使用ガイドライン
・大量出血症例に対する血液製剤の適正な使用のガイドライン
上記、ガイドラインにおいて、TTPにおいてはFFP単独による血漿交換が推奨度A1であること、また、肝硬変患者へのアルブミン使用の推奨、肝不全へのFFPによる血漿交換が肝臓移植を実施されない患者の生存率が増加すること（推奨度２C）が示されている。さらに心臓血管手術（１C）、産科危機的出血（２C）、外傷による大量出血症例（１C）についてはRBC（MAP）：FFP：PCが1:1:1で輸血することがガイドラインで推奨されている。</t>
  </si>
  <si>
    <t>1-A　算定要件の拡大（適応）</t>
  </si>
  <si>
    <t>血液製剤の適正使用加算は、FFPやアルブミン使用量の比率が基準（FFP/MAP&lt;0.54または&lt;0.27、アルブミン/MAP&lt;2.0）を満たした場合に適用され、現在、血漿交換時のFFP半量またはアルブミンの全量を除いた使用量のみ除外基準となっている。このような取り組みから、これら製剤の適正使用は達成されてきている。一方、近年のガイドラインでは、TTPや急性肝不全の血漿交換、肝硬変に対するアルブミン投与、心臓血管外科手術、外傷や産科危機的出血でのFFPの積極的使用が推奨されている。これらの治療法は患者予後の改善に寄与するものの、FFPやアルブミンの使用量が増加するため、加算基準達成が困難となり、特に医療機関の診療体制によって不平等が生じている。特に実施件数が多い施設では負担が大きい。加算未取得施設でも適正使用を実践しており、特に血液製剤の廃棄率削減や輸血前後の投与評価、その規約の設定はいずれも取得施設と同等またはそれ以上に対応している。この不平等を解消するため、ガイドラインで示される治療に用いられたFFPおよびアルブミンの使用量を適正使用加算基準から除外し、基準計算を行うことを提案する。</t>
  </si>
  <si>
    <t>輸血管理料Ⅲ</t>
  </si>
  <si>
    <t>輸血管理料ⅠもしくはⅡ取得施設において、関係学会から示された指針(輸血チーム医療に関する指針）の要件を満たし、その専門性が担保されている医師、臨床検査技師と看護師が常勤し、血漿分画製剤の説明等に薬剤師が配置されることによって、血液製剤の適正使用およびチーム医療としての安全な輸血療法が実施されている場合に、新設輸血管理料Ⅲとして算定できる。特に院内輸血ラウンドによって輸血現場での安全性を担保する。</t>
  </si>
  <si>
    <t xml:space="preserve">3　　項目設定の見直し   </t>
  </si>
  <si>
    <t>輸血医療の安全性確保と適正化を目指した血液法及びその関連法令に基づいた輸血管理料(2006年、K920)が開始され、輸血管理体制の整備は急速に進んできた。今では国内で使用されている血液製剤の9割は輸血管理料ⅠもしくはⅡ取得施設で使用されている。一方、輸血過誤防止などの輸血実施現場での取組に関しては未整備なままである。安全で適正な輸血医療の実施のために、現場医師、看護師、臨床検査技師の役割分担を明確化し、専門性の向上を目指し、輸血医療チームによる院内監査を行う。多職種連携による安全な輸血医療を図るため、新設「輸血管理料Ⅲ」を要望する。</t>
  </si>
  <si>
    <t>病理関連委員会</t>
  </si>
  <si>
    <t>呼吸器細胞診検体を用いた特殊染色</t>
  </si>
  <si>
    <t>喀痰細胞診検体に対して真菌生検を行い、細菌培養検査よりも早く菌体を確認し治療につなげる。</t>
  </si>
  <si>
    <t>腫瘍</t>
  </si>
  <si>
    <t>日本臨床細胞学会精度管理ガイドライン</t>
  </si>
  <si>
    <t>クリプトコッカスやアスペルギルス、結核などの疾患では多くの場合肺の結節影で疾患が発見される。結節影であり、多くの場合、感染症状が顕著ではないことから、肺癌との鑑別重要となる。微生物検査では多くの場合、培養検査が行われるがこれらの菌は増殖のスピードがおそく診断までに時間がかかる。真菌や結核の診断にはグルコット染色、チールニルセン染色が行われる。喀痰細胞診を用いてグルコット染色を行うことで感度よく、2時間以内に菌体を検出することができ、早期の治療介入を可能する。</t>
  </si>
  <si>
    <t>婦人科頸部細胞診に特化して開発された自動判定支援装置を用いることにより、効率よく異常細胞を検出し偽陰性を減らすことのできる技術であり、精度管理の一環として導入する。要望点数50点。</t>
  </si>
  <si>
    <t>これまで細胞診陰性検体について臨床細胞学会では、細胞検査士による10%の検体に対してランダム再鏡検を行って精度管理することを推奨している。しかし特に子宮頸部細胞診は膨大な数にのぼるため、再鏡検の実施割合は施設間格差があり、少なくない数の検体が１回のみの鏡検で報告されている。見落とし症例が発生するなど、精度管理上大きな問題となっている。
子宮頸部細胞診用に米国にて開発された自動診断装置は本来は液状化検体細胞診（LBC）を用いた細胞診検体に対して用いられる装置であるが、我が国で主流を占める、へら、綿球で採取する従来法で採取された検体においても、再検討すべき症例を抽出することができる。この装置を用いることで、効率的にダブルチェック、精度管理を行うことができる。現実的な精度管理の実施方法として保険収載し、細胞診の精度を担保する必要があると考えられる。</t>
  </si>
  <si>
    <t>国際標準病理診断管理加算</t>
  </si>
  <si>
    <t>国際標準化機構が定めた病理標本作製、病理診断に関する国際規格に基づく技術能力の認定を受けた施設において、病理診断に対する精度管理業務を評価し、より多くの国民が標準化された精度の高い病理診断を受けることができるようにする。</t>
  </si>
  <si>
    <t>ゲノム診療ガイドライン</t>
  </si>
  <si>
    <t>癌の遺伝子関連検査の多くが病理組織標本を用いる。
遺伝子関連検査から見ると病理標本作製は検査前プロセスにあたる。がんゲノム解析は適切な手順を踏んで作られた質の良い病理検体が必要である。癌患者にとって、質の良い病理検体が作成され、保管されることは将来の治療選択肢が増えることを意味する。
国際規格に基づく質の高い技術能力をもって検体を処理することで、遺伝子関連検査に求められる厳密な検査前プロセス、測定プロセスを経た病理検体が確保されることになる。本技術が普及することにより、より多くの国民が均等に、質の高いがん医療を受けることができるようになる</t>
  </si>
  <si>
    <t>日本呼吸器内視鏡学会、
日本病理学会</t>
    <phoneticPr fontId="1"/>
  </si>
  <si>
    <t>日本病理学会、
日本産科婦人科学会</t>
    <phoneticPr fontId="1"/>
  </si>
  <si>
    <t>日本病理学会</t>
    <phoneticPr fontId="1"/>
  </si>
  <si>
    <t>体腔液（胸水、腹水、髄液）細胞診での免疫染色細胞診標本作成</t>
  </si>
  <si>
    <t>N002-5</t>
  </si>
  <si>
    <t>採取された検体から細胞診標本を作製し、その中に出現した細胞に対して免疫染色を行い、その細胞の起源、悪性度を診断する技術</t>
  </si>
  <si>
    <t>令和2年の改訂において、胸水中の細胞の免疫染色を行う技術としてセルブロックの適応が拡大し、多くの症例でセルブロックが作製されるようになった。しかし、セルブロックは相当量の胸水が採取されたときにのみ可能である。検体採取が困難な場合にはセルブロックの作製は不可能となる。このため、微量の検体から作製した細胞診標本に対する免疫染色の適用拡大を提案する。ただし、病理組織標本（組織切片によるもの、ならびに、セルブロック法によるもの）による実施が困難の場合、あるいは、実施できても判定困難の場合に限る。</t>
  </si>
  <si>
    <t>婦人科細胞診への診断料付加</t>
  </si>
  <si>
    <t xml:space="preserve">N006　2 </t>
  </si>
  <si>
    <t>現在認められていない婦人科細胞診全般に対して、他領域同様、細胞診断料を算定するよう提案する。</t>
  </si>
  <si>
    <t>がん検診の手引き</t>
  </si>
  <si>
    <t>現在認められていない婦人科細胞診に対して、他領域同様、細胞診断料を算定するよう提案する。婦人科細胞診はがん検診から発展したことから検体数は多いが、そのなかで悪性を占める割合は5%以下である。これら悪性所見の認められたものは全症例細胞診専門医が鏡検してその組織推定、浸潤癌か否かの診断まで行い、手術術式の選択に貢献している。この診断行為は婦人科以外の細胞診と何ら変わることがない。この診断行為に対する適切な評価として細胞診断料の適応拡大を提案する。対象疾患は、子宮頸部擦過細胞診及び内膜細胞診等における、意義不明な異型扁平上皮細胞(ASC-US)以上の有所見の検体／意義不明な子宮内膜異型細胞(ATEC-US)以上の有所見の検体ならびに感染症などの非腫瘍性病変を対象とする。</t>
  </si>
  <si>
    <t>乳癌、甲状腺癌への迅速細胞診（検査中の場合）の適応拡大</t>
  </si>
  <si>
    <t>N003-2 迅速細胞診 2検査中の場合</t>
  </si>
  <si>
    <t>患者から採取された検体を速やかに標本作製し、染色、スクリーニング、診断までを5-15分で行ない、検査の終了までにその結果を報告する。</t>
  </si>
  <si>
    <t>迅速細胞診(検査中の場合）は、D415-2 超音波気管支鏡下吸引生検法(EBUS-FNA)と超音波消化器内視鏡下吸引生検法（EUS-FNA)が適応となっている。これら吸引生検法は乳腺、甲状腺などでも行われている。吸引生検法は針を穿刺して検体を採取する手技であり、手技的に血管損傷、神経損傷などの危険を伴う。患者の安全性を確保するためには穿刺回数を1回でも少なくする必要がある。検査中に細胞診を用いて検体採取の中に腫瘍が含まれているかどうかを確認することで穿刺回数を減少させ、再検査の回数を減らして患者の安全性を確保することが可能である。乳腺及び甲状腺など体表臓器の穿刺吸引針生検への適応拡大を提案する。</t>
  </si>
  <si>
    <t>迅速細胞診の適応拡大（末梢肺にも）</t>
  </si>
  <si>
    <t>者から採取された検体を速やかに標本作製し、染色、スクリーニング、診断までを5-15分で行ない、検査の終了までにその結果を報告する。</t>
  </si>
  <si>
    <t>迅速細胞診(検査中の場合）は、D415-2 超音波気管支鏡下吸引生検法(EBUS-FNA)と超音波消化器内視鏡下吸引生検法（EUS-FNA)が適応となっている。この二つの技術で採取される腫瘍は肺門部にある腫瘍である。CTガイド下針生検など末梢肺の生検方法は適応ではない。肺門部であれ、末梢肺であれ、採取による患者の危険性は同等であり、患者の安全性を確保するためには穿刺回数を1回でも少なくする必要がある。検査中に細胞診を用いて検体採取の中に腫瘍が含まれているかどうかを確認することで穿刺回数を減少させ、入院検査の回数を減らして患者の安全性を確保することが可能である。</t>
  </si>
  <si>
    <t>LBC適応拡大</t>
  </si>
  <si>
    <t>N004-1</t>
  </si>
  <si>
    <t>採取された検体を速やかに固定液の中に回収し、専用の機械を用いて細胞診標本を作製する。検体採取が安定し、検査、診断が容易となる。</t>
  </si>
  <si>
    <t xml:space="preserve">液状化検体細胞診加算は現行では婦人科材料と婦人科材料以外にわけられており①穿刺吸引細胞診、体腔洗浄等によるもの（婦人科材料以外）の場合には、初回からでも算定可能とする（点数は据え置きで、85点）②婦人科材料に対しては同じ固定液を用いるにも関わらず、36点とされている。同じ固定液と同じ処理装置を用いることから、材料によって加算が異なることは、不合理である。婦人科材料においても36点→85点と増点を求める。
</t>
  </si>
  <si>
    <t>検体処理で安全キャビネットなどの病理室内設置</t>
  </si>
  <si>
    <t>A234-2</t>
  </si>
  <si>
    <t>病理部門は細菌やウイルスなどの病原体が含まれる可能性のある検体を扱うため、感染対策が重要となる。
患者や医療従事者の健康を守るためにも、病理部門は感染対策を適切に実施する必要がある。
現行の感染対策向上加算チェック項目表には内視鏡部門と微生物検査室のみが挙げられているため、ここに病理部門を加えることを提案する。</t>
  </si>
  <si>
    <t>日本臨床細胞学会細胞診ガイドライン　標本作製法</t>
  </si>
  <si>
    <t>細胞診検体としては細胞採取時にスライドガラスへ直接塗抹後直ちにアルコール固定されて感染性が低下している標本と、喀痰、尿、胸腹水のように未固定の状態で提出される検体がある。これらの未固定の検体は強い感染性を有しているが、細胞診部門ではこれらを滅菌せずに処理を行う。細胞診部門にも十分な感染対策が必要である。しかし現行の感染対策向上加算チェック項目表には検査部門では内視鏡部門と微生物検査室が挙げられているが、細胞診部門、病理検査部門についての言及がない。このため、同じ患者の喀痰を、微生物検査室では安全キャビネットの中で取り扱うが、細胞診部門には安全キャビネットがないところで取り扱う、という事態が生じている。細胞診に携わるすべての医師、臨床検査技師が感染対策に対する意識を高める必要がある。</t>
  </si>
  <si>
    <t>3　項目設定の見直し</t>
    <rPh sb="2" eb="6">
      <t>コウモクセッテイ</t>
    </rPh>
    <rPh sb="7" eb="9">
      <t>ミナオ</t>
    </rPh>
    <phoneticPr fontId="1"/>
  </si>
  <si>
    <t>ICU脳波モニタリング検査料</t>
  </si>
  <si>
    <t>神経救急における原因不明の意識障害の患者に対し、10－20の頭皮脳波を装着し、24時間以上の長時間脳波モニタリングを行い、てんかん重積の検出し、治療判定を行う。</t>
  </si>
  <si>
    <t>当学会より、Critical Care EEG判読指針　2025年発表予定　</t>
  </si>
  <si>
    <t>神経救急における原因不明の意識障害の原因の一つとして、非けいれん性てんかん重積が報告されている。非けいれん性てんかん重積は、放置するとその後合併症により多くが死にいたる。その診断には、長時間脳波モニタリングの有用である。しかし、欧米では普及しているが、本邦において診療報酬に収載されていないため、普及していないのが現状である。そのため多くの救えるはずのてんかん重積の患者を十分診断できていない。本検査を導入することにより診断ができ、早期に治療介入することで、在院日数の短縮が期待できる。</t>
  </si>
  <si>
    <t>筋電図検査判断料1, 2</t>
  </si>
  <si>
    <t>筋電図検査（神経伝導検査、単線維筋電図等を含む）は、種々の神経疾患の診断、局在診断、予後・治療効果判定に必須の検査でる。その施行・結果の解釈には高度の技能が要求され、臨床神経生理学会筋電図・神経伝導検分野専門医資格がその技能を保証している。筋電図検査の判断料は現在神経・筋検査判断料として、神経診察の神経学的検査と同一枠で算定されているが、これを別算定し、さらに施設基準によって差を設けるものである。</t>
  </si>
  <si>
    <t>筋力低下・感覚障害などを来たすすべての疾患。脳・脊髄・末梢神経・神経筋接合部・筋の多くの疾患が、筋電図検査の対象疾患となり得る。
具体的には、機能性筋力低下、ギラン・バレ症候群、慢性炎症性脱髄性ニューロパチー、糖尿病性ニューロパチー、筋萎縮性側索硬化症、手根管症候群、シャルコー・マリー・トゥース病、重症筋無力症、ランバート・イートン筋無力症候群、炎症性筋疾患、進行性筋ジストロフィー、など</t>
  </si>
  <si>
    <t>日本臨床神経生理学会・日本神経学会共同声明の「神経筋電気診断学を実践する医師に望まれる技能と実際の進め方」において、神経診察と筋電図検査を可能であれば同日に行うことが望ましいとの推奨がされており、このことが筋電図検査判断料を別算定すべき根拠となる。
また、筋電図検査の神経筋疾患の診断における有用性は十分なエビデンスをもって確立されており、以下に挙げたような各疾患のガイドライン（日本のもののみ記載）に記載されている。慢性炎症性脱髄性多発根ニューロパチー、多巣性運動ニューロパチー診療ガイドライン2024、ギラン・バレー症候群，フィッシャー症候群診療ガイドライン2024、筋萎縮性側索硬化症（ALS）診療ガイドライン2023、重症筋無力症／ランバート・イートン筋無力症候群診療ガイドライン2022（以上、日本神経学会）、標準的神経治療：手根管症候群　（日本神経治療学会）</t>
  </si>
  <si>
    <t>筋電図検査にはD241神経・筋検査判断料が算定されるが、同一区分に神経学的検査（神経診察）があるので、神経診察と同一月に筋電図検査が施行された場合、後者の判断料が別に算定できない。このため、日本のガイドラインで筋電図検査時同時に施行することが推奨されている神経診察が省略されたり、検査を神経診察の翌月とすることで診療が遅れたりする弊害が出得る。近縁の検査である脳波検査の場合は、神経診察をD241で算定しても区分が別の脳波検査判断料（D238）を同一月内に算定でき、かつ施設基準を満たす場合はさらに高点数の判断料1が算定できる。この明白な不釣り合いを是正し、脳波検査と同等以上（臨床神経生理学会専門医カリキュラムでの筋電図検査・判定の技能についての要求水準は、神経学会などの基盤学会での要求水準よりも高い）の専門性を有する筋電図検査の保険点数上の位置付けを、脳波検査と少なくとも同等とすべきと考える。</t>
  </si>
  <si>
    <t>皮膚コンダクタンス計測</t>
  </si>
  <si>
    <t>本技術は汗腺機能が無髄神経である交感神経の機能に連動する原理を利用しすることを利用し、無髄神経機能を評価する。手掌、足底用の４つの電極よりそれぞれの部位に微弱電流を流し、イオントフォレーシスの原理により汗腺の電解質を移動させる。汗腺機能は電解質の移動量に連動するためその移動量を皮膚コンダクタンスの値変化として測定することで汗腺機能を制御する無髄神経を定量評価する。</t>
  </si>
  <si>
    <t>家族性アミロイドポリニューロパチー、ファブリー病、多系統萎縮症、パーキンソン病、特発性無汗症、ホルネル症候群及びロス症候群</t>
  </si>
  <si>
    <t>発汗検査診療の手引き、2024年、日本臨床生理学会
当該検査については、①非侵襲性、②短時間での検査、③数値での評価が可能、④検者間で結果の差異がない、⑤食事の影響を受けない、⑥気温・室温の影響を受けないことが特徴として挙げられ、患者・検査者ともに負担が少なく、繰り返しの評価にも適しているため、無髄線維障害の早期検出や経時的評価に貢献すると位置づけられている。</t>
  </si>
  <si>
    <t>自律神経障害を伴う疾患の診断には無髄神経の評価が重要である。ゴールドスタンダードである皮膚パンチ生検は侵襲性があり、その他レーザー誘発電位、全身温熱発汗試験等の検査は精度や手技の煩雑さに課題があった。本検査は汗腺機能を通じて無髄神経を評価する技術であり、D239-4全身温熱発汗試験と類似しつつ精度と再現性に優れる。これにより、従来困難であった無髄神経の評価が可能となり、正確な診断が実現する。特に遺伝子サイレンシング療法や酵素補充療法が実用化されている家族性アミロイドポリニューロパチーやファブリー病では早期診断・早期治療介入により患者のQOL向上、全身合併症の抑制や入院減少による医療費削減が期待される。また、簡便な検査は経時的な治療効果の客観的評価を容易にする。パーキンソン病や多系統萎縮症でも早期診断・治療により入院患者の減少が期待される。以上の理由から、保険収載が必要と考えられる。</t>
  </si>
  <si>
    <t>未定</t>
  </si>
  <si>
    <t>統合失調症診断補助検査：聴覚ミスマッチ反応</t>
  </si>
  <si>
    <t>聴覚ミスマッチ反応（MMN）は、音の変化を無意識に検出する神経機構を反映する脳反応である。検査は音を無視した条件で、出現確率の高い標準音と確率の低い逸脱音に対する各々の誘発脳反応の差分として脳波で抽出されるので、理解力の低下時も計測できるという誘発電位と同じ利点がある。MMNは、上側頭回を発生源とし、NMDA受容体遮断薬や統合失調症発症によって著しく減衰する特徴を有する。</t>
  </si>
  <si>
    <t>統合失調症及びそれが疑われる症例</t>
  </si>
  <si>
    <t>統合失調症は生涯有病率が１％で、精神科入院の半数を占める難治な精神病であるが、その診断は、専ら面接と評価スケールなどの非生物学的手段に頼っている。バイオマーカーとしてのMMN検査の導入によって統合失調症診断の科学性を向上させることが出来る。MMNは、脳内のNMDA受容体機能を反映し、上側頭回が発生源であるが、統合失調症では、NMDA受容体異常による精神症状と上側頭回の進行性の体積減少、精神病発症危険状態(ARMS)から統合失調症発症する場合のMMN異常が明らかにされている。また、統合失調症のMMN減衰は、最新のメタアナリシスでも0.95という大きな効果量が報告され、その上、このMMN減衰の関連遺伝子も明らかとなっている。</t>
  </si>
  <si>
    <t>日本脳神経超音波学会</t>
  </si>
  <si>
    <t>超音波検査 断層撮影法</t>
  </si>
  <si>
    <t>超音波検査断層撮影法は非侵襲的かつ簡便に利用可能な手段である。超音波プローブの進歩により、四肢の末梢神経や筋の評価が可能となり、複数の疾患において評価法が確立された。神経・筋疾患の診断ならびに治療後の経過観察に有用である。超音波検査断層撮影法の適応傷病名の神経・筋疾患への拡大を要望する。</t>
  </si>
  <si>
    <t>神経筋疾患の画像評価としてはMRIが我が国では近年普及しつつある。一方、超音波検査は即時、短時間、かつ安価に各種の神経・筋疾患を診断及び経過観察できる手段として近年注目されつつあり、日常診療での応用も進んでいる。しかし現状では神経・筋疾患への適応がなく、現場での実施の支障となっており、普及への障壁にもなっている。超音波検査の神経・筋疾患への適応が認められることにより、適切に検査が実施されるようになると推察される。超音波検査の普及は診断や経過観察にかかる待機及び検査時間を短縮させ、診療の質の向上につながることが期待できる。また、MRIの撮像機会が減り、画像診断にかかる医療費の大幅な削減効果が期待できる。</t>
  </si>
  <si>
    <t>日本臨床整形外科学会</t>
    <rPh sb="0" eb="10">
      <t>ニホンリンショウセイケイゲカガッカイ</t>
    </rPh>
    <phoneticPr fontId="1"/>
  </si>
  <si>
    <t>リハビリテーション関連委員会</t>
    <rPh sb="2" eb="14">
      <t>カンレンイインカイ</t>
    </rPh>
    <phoneticPr fontId="1"/>
  </si>
  <si>
    <t>ロコモ・フレイル指導管理料</t>
  </si>
  <si>
    <t>ロコモティブシンドローム及びフレイル症候群は緩徐に進行し、本人の自覚症状がないうちに介護度が進行する。本症は外来でロコモ25テストなどの検査により早期発見と進行予防が可能である。外来において医師、看護師、理学療法士等の多職種が連携して患者の病状、食生活、運動習慣、家庭環境を評価して、患者に生活指導、運動指導、家庭環境の整備等に計画的に介入することによって介護度が進行するのを防ぐ。</t>
  </si>
  <si>
    <t>ロコモティブシンドローム、フレイル症候群</t>
  </si>
  <si>
    <t>ロコモティブシンドローム診療ガイド2021、2021年、日本整形外科学会・日本運動器科学会、ロコモを予防したり、ロコモ度の進行を予防することで、要支援・要介護者の減少につながり、健康寿命延伸に貢献できる。</t>
    <rPh sb="26" eb="27">
      <t>ネン</t>
    </rPh>
    <rPh sb="28" eb="36">
      <t>ニホンセイケイゲカガッカイ</t>
    </rPh>
    <rPh sb="37" eb="39">
      <t>ニホン</t>
    </rPh>
    <rPh sb="39" eb="45">
      <t>ウンドウキカガッカイ</t>
    </rPh>
    <phoneticPr fontId="1"/>
  </si>
  <si>
    <t>近い将来介護を要する可能性が高い者、あるいは現在準寝たきり状態の者に対してロコモティブシンドローム及びフレイル症候群の早期発見、進行予防を行うことは、患者の社会復帰とQOL、ADL向上につながる。これらの運動療法等の介入は、骨粗鬆症とそれに基づく大腿骨頸部骨折、脊椎椎体骨折の予防や廃用予防、心肺機能の低下予防にもつながる。生活習慣病等に対しての特定疾患療養管理料が存在するのと同様に、ロコモ・フレイル指導管理料は国民の運動器疾患が進行し介護状態に移行することを予防する効果が期待できる。高齢化社会の到来と共に社会保障費を削減にも有効に作用すると思われる。</t>
  </si>
  <si>
    <t>日本整形外科学会、
日本運動器科学会</t>
    <phoneticPr fontId="1"/>
  </si>
  <si>
    <t>二次性骨折予防継続管理料：対象疾患の拡大</t>
  </si>
  <si>
    <t>入院を要する脊椎椎体骨折症例に対し、骨粗鬆症の評価を行いPTH等による治療及びコルセットの採型・装着を行った場合に管理料1を算定し、歩行訓練等を行う回復期病院で引き続き骨粗鬆症の治療を継続する場合管理料2を算定、外来診療において継続して骨粗鬆症の治療を行う骨粗鬆症の治療に精通した医療機関で管理料3を算定する。</t>
  </si>
  <si>
    <t>骨粗鬆症の予防と治療ガイドライン2015年度版、日本骨粗鬆症学会、日本骨代謝学会、骨粗鬆症財団。既存椎体骨折が存在する場合の新規椎体骨折リスクは約４倍で、大腿骨近位部骨折のリスクは３～５倍になる。椎体骨折術後の２次性骨折予防のための継続治療は必要である。</t>
  </si>
  <si>
    <t>1-A　算定要件の拡大（適応）　　</t>
  </si>
  <si>
    <t>二次性骨折予防継続管理料は大腿骨近位部骨折患者に対して、二次性骨折予防の為に骨粗鬆症の治療を早期に開始してその治療を継続させていくことを評価したものである。骨粗鬆症診療ガイドラインでは既存椎体骨折が存在する場合の新規椎体骨折リスクは約４倍で、椎体骨折後の二次性骨折を予防していくことの重要性が示されている。骨粗鬆症性新鮮脊椎圧迫骨折の患者に対して骨粗鬆症の治療を開始・継続して、二次性骨折を予防するには保険収載の必要がある。</t>
  </si>
  <si>
    <t>日本運動器科学会</t>
    <rPh sb="0" eb="2">
      <t>ニホン</t>
    </rPh>
    <rPh sb="2" eb="8">
      <t>ウンドウキカガッカイ</t>
    </rPh>
    <phoneticPr fontId="1"/>
  </si>
  <si>
    <t>運動量増加機器加算の適応拡大</t>
  </si>
  <si>
    <t>H003-2</t>
  </si>
  <si>
    <t>上肢又は下肢の運動機能障害を有する患者に対して、医師、理学療法士又は作業療法士が運動量増加機器を用いたリハビリテーション計画を策定し、当該機器を用いて、運動器リハビリテーション料を算定すべきリハビリテーションを行った場合に算定する。</t>
  </si>
  <si>
    <t>腰部脊柱管狭窄症診療ガイドライン（2021）日本整形外科学会、日本脊椎脊髄病学会。腰部脊柱管狭窄症術後患者に対する理学療法は、術後3ヵ月での痛みやADL,QOL改善に有効であり、有害事象も少ないことから、術後の理学療法が有用であるといえる。　脊柱靱帯骨化症診療ガイドライン（2019）日本整形外科学会、日本脊椎脊髄病学会。頸椎OPLL手術後の生命予後は一般人口と比べて不良であるが、運動麻痺の遺残（特に下肢）は生命予後不良因子であることが報告されている。</t>
  </si>
  <si>
    <t>令和2年度診療報酬改定において、脳血管疾患等リハビリテーション料（Ⅰ）又は脳血管疾患等リハビリテーション料（Ⅱ）を算定すべき患者に対しては、運動量増加機器を用いたリハビリテーション計画を策定し、リハビリテーションを行った場合に、運動量増加機器加算として、月1回に限り150点を所定点数に加算することが認められた。本技術の有効性はすでに認められており、重度の脊柱管狭窄症、後縦靭帯骨化症の術後や、多発外傷などによって長期安静を要した患者における上下肢の運動機能障害に対しても、運動量増加機器の有効性は高いと思われるため、適応の拡大を要望する。</t>
  </si>
  <si>
    <t>再診時他医で撮影したMRI、CT読影・診断料算定</t>
  </si>
  <si>
    <t>再診時に他の医療機関で撮影したMRI、CT画像について、診断を行った場合の読影診断料を算定する。現行では算定できないが、労災診療報酬点数に準じて225点を算定できるように希望する。</t>
  </si>
  <si>
    <t>他医で施行されたMRI、CT画像が初診から4週以内に提供された場合、当該医療機関で再診時に読影・診断料を算定する。MRI、CT検査を必要とする疾患が対象となる。年齢等は特に制限はない。他医で施行したMRI、CTのデータの共有・再評価を初診時に加え再診時にも行うことで、効率よい適正な医療提供に繋がる。また、当該医療保険で再診時に読影・診断料を算定が可能となれば、前医からのMRI、CT提供が増え当該医療機関での同じ検査の再施行が減少すると予想される。なお本項目は令和2年度労災診療報酬改定において既にコンピューター断層診断の特例として認められている。</t>
  </si>
  <si>
    <t>運動器リハビリテーション（Ⅰ）の点数の適正評価</t>
    <rPh sb="16" eb="18">
      <t>テンスウ</t>
    </rPh>
    <phoneticPr fontId="1"/>
  </si>
  <si>
    <t>H002 1</t>
  </si>
  <si>
    <t>運動器リハビリテーション（Ⅰ）は185点と評価されており、脳血管疾患等リハビリテーション料（Ⅱ）の200点とは15点の差がある。要する技術、労力、施設基準等は同等であると思われるため、同じ評価を要望する。</t>
  </si>
  <si>
    <t>運動器リハビリテーション料（Ⅰ）は、脳血管疾患等リハビリテーション料（Ⅱ）と同様に、定められた施設基準の下、1 人の理学療法士又は作業療法士が患者と 1 対 1 で 20 分訓練を行った場合に１単位を算定することになっている。扱う疾患に差があるものの、神経筋疾患などでは重複する部分がある他、高齢者においては運動器疾患、脳血管疾患の双方を有する者も少なくない。また、青少年の運動器疾患においても早期のスポーツ復帰のためのリハビリテーションは専門的知識と技術、繊細な管理が必要となる。適正な評価として、運動器リハビリテーション（Ⅰ）を脳血管疾患等リハビリテーション料（Ⅱ）と同等への増点を要望する。</t>
  </si>
  <si>
    <t>運動器リハビリテーション急性増悪の定義の変更</t>
  </si>
  <si>
    <t>運動器リハビリテーションを行っている中でADLが低下している場合、診察およびロコモ25の問診表にて5点以上の増加が認められた場合には急性増悪と判断し、リハビリテーションを継続することができるようにする。</t>
  </si>
  <si>
    <t>ロコモティブシンドローム診療ガイド2021、2021年、日本整形外科学会・日本運動器科学会、科学的な手法によってロコモ25やロコモ5が開発されたことにより、これを共通の基盤とする疫学的な調査が次々と発表されてきており、ロコモの調査手段の土台が固まったといえる。ロコモ25やそのほかの運動機能検査を運動器検診に広く使用できるようになれば、リスク群への保健指導方法の確立、介護予防事業への不参加者・脱落者などへの対策につなげることができる。</t>
    <rPh sb="46" eb="49">
      <t>カガクテキ</t>
    </rPh>
    <rPh sb="50" eb="52">
      <t>シュホウ</t>
    </rPh>
    <rPh sb="67" eb="69">
      <t>カイハツ</t>
    </rPh>
    <rPh sb="81" eb="83">
      <t>キョウツウ</t>
    </rPh>
    <rPh sb="84" eb="86">
      <t>キバン</t>
    </rPh>
    <rPh sb="89" eb="92">
      <t>エキガクテキ</t>
    </rPh>
    <rPh sb="93" eb="95">
      <t>チョウサ</t>
    </rPh>
    <rPh sb="96" eb="98">
      <t>ツギツギ</t>
    </rPh>
    <rPh sb="99" eb="101">
      <t>ハッピョウ</t>
    </rPh>
    <rPh sb="113" eb="117">
      <t>チョウサシュダン</t>
    </rPh>
    <phoneticPr fontId="1"/>
  </si>
  <si>
    <t>ロコモティブシンドローム（以下、ロコモ）とは運動器の障害によって、日常生活に困難をきたすリスクが高い状態である。ロコモの判定は、疼痛、身体活動および健康感に関する25項目で構成されたロコモ25が用いられており、100点満点中16点以上でロコモ度２に該当し、24点以上でロコモ度３に相当する。ロコモ25と運動機能およびADL能力との相関が報告されている。現在、急性増悪は1週間以内にFIMまたはBIが10以上低下するような状態等に該当する場合とされている。FIMとBIは急性増悪に関して脳・神経疾患の評価には適しているが、運動器疾患の評価には必ずしも正確な評価ができないことが多い。しかしロコモ度３での早期発見と介入で寝たきり状態が予防できる。</t>
  </si>
  <si>
    <t>日本骨粗鬆症学会、
日本運動器科学会</t>
    <rPh sb="0" eb="8">
      <t>ニホンコツソショウショウガッカイ</t>
    </rPh>
    <rPh sb="10" eb="18">
      <t>ニホンウンドウキカガッカイ</t>
    </rPh>
    <phoneticPr fontId="1"/>
  </si>
  <si>
    <t>電気インピーダンス・トモグラフィ（EIT）</t>
  </si>
  <si>
    <t>近年，重症呼吸不全の人工呼吸管理は，個別化治療が必要であることが強調されるようになっていますが，個別化の方法が確立していないのが現状です．
重症呼吸不全におけるEITの有用性については，すでに多くのランダム化比較試験や観察研究が報告されています．これらを統合したメタ解析の結果でも，EITを指標とした人工呼吸器設定によって，肺のコンプライアンス（柔らかさ）改善，肺にかかる機械的ストレス（機械的出力や駆動圧）低下，死亡率低下を来すことが報告されています．しかし，現時点では，EITによる検査が保険収載されていないため，EIT使用は限られた施設にとどまっているのが現状です．このため，重症呼吸不全患者の生存率向上を目指して，EITを広く臨床適用できるよう，保険収載して頂くことを希望いたします．</t>
  </si>
  <si>
    <t>重症呼吸不全</t>
  </si>
  <si>
    <t>現時点で，EITの使用を推奨しているガイドライン等はありません．しかし，以下のようなエキスパート・オピニオンにおいて，EITの潜在的な有用性が解説されています．
・　TREND study (TRanslational EIT developmeNt stuDy) group
PMID: 27596161 (2017年)
・　SIAARTI (Italian Scientific Society of Anaesthesiologists, Intensivists, and Pain Therapists) Study Group
PMID: 37386674 (2022年)
このため，将来的には．重症呼吸不全診療ガイドラインの中にEITが組み込まれる可能性は高いと考えられます．</t>
  </si>
  <si>
    <t>EITの有用性を評価した論文（メタ解析）をご提示いたします．
Songsangvorn N, Xu Y, Lu C, et al. Electrical impedance tomography-guided positive end-expiratory pressure titration in ARDS: a systematic review and meta-analysis. Intensive Care Med 2024 (in press). PMID: 38512400.
この研究では，計13件（ランダム化比較研究3件，非ランダム化研究10件）の研究が，メタ解析に使用されました．総患者数は623名でした．
EITを使用した人工呼吸器（PEEP，呼気終末陽圧）設定と，古典的PEEP設定を比較したところ，肺コンプライアンス（柔らかさ），肺にかかる機械的ストレス，無換気領域のいずれにおいても，EIT群で改善することが示されました．
さらに，全入院死亡率（相対リスク 0.59，95%信頼区間 0.39-0.89），治療が長期化した場合の死亡率（相対リスク 0.64，95%信頼区間 0.45-0.91）のいずれにおいても，EIT群が優れていることが示されました．
また，肥満患者のみを対象としたサブ解析でも，EIT使用によって肺コンプライアンスが改善することが示されました．
一般的に，重症呼吸不全におけるPEEP設定では，ARDSネットワークの推奨表がしばしば使用されていますが，EITによるPEEP設定は，ARDSネットワークの推奨表よりも肺コンプライアンスを改善することが示されました．
EIT使用に伴う合併症はほぼ発生しないため，以上の知見を考慮すると，EITを用いた人工呼吸器設定は，重症呼吸不全患者の生存率改善に有益な影響を与える可能性が高いと考えられます．
このため，EIT検査を保険収載して頂くことをお願いしたいと思います．</t>
  </si>
  <si>
    <t>日本集中治療医学会、
日本呼吸器学会</t>
    <phoneticPr fontId="1"/>
  </si>
  <si>
    <t>難治性ネフローゼ症候群に対するリツキシマブ投与後のT細胞・B細胞百分率によるCD19またはCD20測定</t>
  </si>
  <si>
    <t>D016-3</t>
  </si>
  <si>
    <t>難治性の頻回再発型/ステロイド抵抗性ネフローゼ症候群に対するリツキシマブ投与後のB細胞枯渇および回復のモニタリングに用いる。</t>
  </si>
  <si>
    <t>小児特発性ネフローゼ症候群診療ガイドライン2020，IPNA（International Pediatric　NephrologyAssociation) 国際ガイドライン（2022年）では、リツキシマブ投与後のCD19のモニタリングを推奨している。</t>
  </si>
  <si>
    <t>様々な免疫抑制薬に抵抗性を示す難治性ネフローゼ症候群に対してリツキシマブの有効性が示されているが、末梢血CD19, CD20 の回復に伴いネフローゼ症候群の再発を認める症例が多い。リツキシマブ投与後にCD19, CD20 をモニタリングすることで、再発する前に再投与が可能になるため、保険収載が必要である。</t>
  </si>
  <si>
    <t>腎代替療法指導管理料</t>
  </si>
  <si>
    <t>B001_31</t>
  </si>
  <si>
    <t>慢性腎臓病患者の同意を得て、看護師と共同して、患者と診療方針等について十分に話し合い、その内容を文書等により提供する。</t>
  </si>
  <si>
    <t>腎代替療法選択ガイド2020において、腎代替療法開始前には、腹膜透析、血液透析、腎移植のすべてに精通した小児腎臓病を専門とする医師へコンサルトすることが推奨されている。</t>
  </si>
  <si>
    <t>小児でもすべての種類の腎代替療法が治療上必要であり、その実施も可能である。ただし、年齢・体格により、安全かつ負担なく継続的に実施できる腎代替療法が決まっている。さらに腎外合併症の有無、家族の事情、本人の希望などを十分に勘案した選択が大切である。したがって、本管理料の要件を満たす指導者に、小児腎臓病に精通した医師を含めるため、保険収載の拡大が必要である。</t>
  </si>
  <si>
    <t>クロストリジオイデス・ディフィシルのトキシンB遺伝子検出検査</t>
  </si>
  <si>
    <t>23-2 (5)</t>
  </si>
  <si>
    <r>
      <t>「</t>
    </r>
    <r>
      <rPr>
        <i/>
        <sz val="11"/>
        <rFont val="ＭＳ Ｐゴシック"/>
        <family val="3"/>
        <charset val="128"/>
        <scheme val="minor"/>
      </rPr>
      <t>Clostridioides difficile</t>
    </r>
    <r>
      <rPr>
        <sz val="11"/>
        <rFont val="ＭＳ Ｐゴシック"/>
        <family val="3"/>
        <charset val="128"/>
        <scheme val="minor"/>
      </rPr>
      <t>感染症診療ガイドライン2022」, 日本化学療法学会、日本感染症学会、「遺伝子検査のほうが抗原検査よりも検出感度が高く，これまでの方法では見逃していた</t>
    </r>
    <r>
      <rPr>
        <i/>
        <sz val="11"/>
        <rFont val="ＭＳ Ｐゴシック"/>
        <family val="3"/>
        <charset val="128"/>
        <scheme val="minor"/>
      </rPr>
      <t>C.‌diff</t>
    </r>
    <r>
      <rPr>
        <sz val="11"/>
        <rFont val="ＭＳ Ｐゴシック"/>
        <family val="3"/>
        <charset val="128"/>
        <scheme val="minor"/>
      </rPr>
      <t xml:space="preserve"> が検出され，患者本人への診断貢献ばかりではなく，感染制御的な側面からも利点がある」　と記載がある。</t>
    </r>
    <phoneticPr fontId="1"/>
  </si>
  <si>
    <r>
      <rPr>
        <i/>
        <sz val="11"/>
        <rFont val="ＭＳ Ｐゴシック"/>
        <family val="3"/>
        <charset val="128"/>
        <scheme val="minor"/>
      </rPr>
      <t>C. diff</t>
    </r>
    <r>
      <rPr>
        <sz val="11"/>
        <rFont val="ＭＳ Ｐゴシック"/>
        <family val="3"/>
        <charset val="128"/>
        <scheme val="minor"/>
      </rPr>
      <t>のトキシンB遺伝子検出検査（以下「NAAT」）は既にD023_2_5に収載されているが、保険算定は入院患者のみが対象で、かつD012_12</t>
    </r>
    <r>
      <rPr>
        <i/>
        <sz val="11"/>
        <rFont val="ＭＳ Ｐゴシック"/>
        <family val="3"/>
        <charset val="128"/>
        <scheme val="minor"/>
      </rPr>
      <t xml:space="preserve"> C. diff</t>
    </r>
    <r>
      <rPr>
        <sz val="11"/>
        <rFont val="ＭＳ Ｐゴシック"/>
        <family val="3"/>
        <charset val="128"/>
        <scheme val="minor"/>
      </rPr>
      <t>抗原定性の検査後のみに実施可能である。しかし、NAATは</t>
    </r>
    <r>
      <rPr>
        <i/>
        <sz val="11"/>
        <rFont val="ＭＳ Ｐゴシック"/>
        <family val="3"/>
        <charset val="128"/>
        <scheme val="minor"/>
      </rPr>
      <t>C. diff</t>
    </r>
    <r>
      <rPr>
        <sz val="11"/>
        <rFont val="ＭＳ Ｐゴシック"/>
        <family val="3"/>
        <charset val="128"/>
        <scheme val="minor"/>
      </rPr>
      <t>抗原定性より検出感度が高く同等の特異度を有するため、単独で使用してもCDI診断の早期診断が可能であり、重症化率や死亡率の減少も期待できる。そこで、CDI重症化予後因子を有する患者（敗血症性ショック、低血圧症、乳酸アシドーシス、イレウス、腸穿孔、中毒性巨大結腸、悪性新生物、造血器腫瘍、自己免疫疾患）に限り、入院・外来に関わらず最初からNAAT検査を実施できるよう算定要件の変更を要望する。海外の費用対効果検討ではNAAT単独法が最も優れているとの報告があり、本邦でも年間10億円程度の医療費削減効果が期待できる。</t>
    </r>
    <phoneticPr fontId="1"/>
  </si>
  <si>
    <t>ボリコナゾール</t>
  </si>
  <si>
    <t xml:space="preserve">ブイフェンド </t>
  </si>
  <si>
    <t>深在性真菌症治療剤</t>
  </si>
  <si>
    <t>１． 算定要件の見直し（適応疾患、適応菌種等）</t>
  </si>
  <si>
    <t xml:space="preserve">真菌感染症の患者に対し使用されるボリコナゾールは有効性および安全性の観点から定期的に治療薬物モニタリング （以下、「TDM」） を実施することがガイドライン等で推奨されている。しかし、現状では、当該薬剤にかかる特定薬剤治療管理料の算定対象が入院患者に限られている。したがって、ボリコナゾールの TDM にかかる特定薬剤治療管理料の算定対象に外来患者を含む制度改定を要望する。 </t>
  </si>
  <si>
    <t>RSTガイドによる心不全増悪の早期検出と治療管理の新設</t>
  </si>
  <si>
    <t>「RST®算出プログラム」により、在宅患者が体動センサを敷いた寝具に就寝するだけで、終夜の呼吸安定時間（RSTが自動算出され、毎日追跡することが可能になった。RSTは、心不全の増悪症候が顕性化する前の潜在性増悪を&lt;20秒への低下から早期検出し、効果的治療により回復する。RSTガイドに潜在性増悪期に早期に治療介入することにより、顕性増悪への進行を抑制し、ひいては増悪入院を回避できる可能性が高い。</t>
  </si>
  <si>
    <t>慢性心不全</t>
    <rPh sb="0" eb="5">
      <t>マンセイシンフゼン</t>
    </rPh>
    <phoneticPr fontId="1"/>
  </si>
  <si>
    <t>日本循環器学会／日本心不全学会の2021年度版合同ガイドライン「急性・慢性心不全診療ガイドライン」には、まだRSTガイド治療の記載はない。しかしこれまでの多施設共同研究および医師主導治験から、在宅心不全患者において心不全増悪による死亡・入院を判別するRSTの最適カットオフ閾値は20秒であることが分かった。また増悪入院に至った症例の70％では、心不全増悪症候や検査異常が顕性化する3週前にRST&lt;20秒への下降が出現した。またRSTが30秒以上に回復した場合には全例増悪入院が回避された。今後、RST＜20秒で治療介入し、RST≧30秒への回復をめざすRSTガイド治療が期待される。</t>
  </si>
  <si>
    <t>新しい心不全治療薬の登場にもかかわらず、依然心不全は増悪入院を繰り返す予後不良の症候群である。これを防ぐ新たな治療戦略として最近、心不全の増悪症候が出現する前の潜在性増悪を早期に検出して、治療介入する方法が注目されている。その契機は肺動脈に留置した圧センサにより早期に肺うっ血を検知して治療介入し、増悪入院を回避した報告である。ただ、圧センサの肺動脈内留置は侵襲性が高くかつ高額であり、患者自身によるデータ送信など対象が限定される。また日本では未承認である。一方、RSTは肺動脈センサと同様に潜在性心不全を早期に検知し、その推移から治療効果も逐次評価できる。さらにRSTは無侵襲・無拘束の患者から毎日自動収集された信号から算出され、費用も低額である。保険収載後はRSTガイド療法が、多くの心不全患者の増悪入院を抑制することにより、QOLのみならず予後を改善することが期待され、医療経済的効果も大きい。</t>
  </si>
  <si>
    <t>日本循環器学会、
日本心臓病学会、
日本遠隔医療学会</t>
    <rPh sb="11" eb="14">
      <t>シンゾウビョウ</t>
    </rPh>
    <rPh sb="14" eb="16">
      <t>ガッカイ</t>
    </rPh>
    <rPh sb="18" eb="20">
      <t>ニホン</t>
    </rPh>
    <rPh sb="20" eb="22">
      <t>エンカク</t>
    </rPh>
    <rPh sb="22" eb="24">
      <t>イリョウ</t>
    </rPh>
    <rPh sb="24" eb="26">
      <t>ガッカイ</t>
    </rPh>
    <phoneticPr fontId="1"/>
  </si>
  <si>
    <r>
      <t>クロストリジオイデス・ディフィシル感染症（CDI）を疑う場合、患者の便中のクロストリジオイデス・ディフィシル（以降、</t>
    </r>
    <r>
      <rPr>
        <i/>
        <sz val="11"/>
        <rFont val="ＭＳ Ｐゴシック"/>
        <family val="3"/>
        <charset val="128"/>
        <scheme val="minor"/>
      </rPr>
      <t>C. diff</t>
    </r>
    <r>
      <rPr>
        <sz val="11"/>
        <rFont val="ＭＳ Ｐゴシック"/>
        <family val="3"/>
        <charset val="128"/>
        <scheme val="minor"/>
      </rPr>
      <t>)のトキシンB遺伝子を検出する</t>
    </r>
    <phoneticPr fontId="1"/>
  </si>
  <si>
    <t>心アミロイドーシスの診断補助目的のための高感度心筋トロポニン測定への適応拡大</t>
  </si>
  <si>
    <t>心アミロイドーシス疑い患者または心アミロイドーシス診断患者に対して、末梢血採取により血清中の高感度心筋トロポニンの定量測定を行う。高感度心筋トロポニンは、急性冠症候群・急性心筋梗塞のバイオマーカーとして広く使用されているが、微細な心筋傷害も検出し得る。特に、心アミロイドーシスの診断補助および病期分類・予後予測に有用であることがすでに報告されており、本症のマネジメントに使用する。</t>
  </si>
  <si>
    <t>日本循環器学会心アミロイドーシス診療ガイドランにおいてアミロイドーシス診断補助のための高感度トロポニン測定はクラスIIaとして推奨されている。</t>
  </si>
  <si>
    <t>心アミロイドーシスは難治性進行性疾患であるが、主要病型であるALアミロイドーシスおよびトランスサイレチン（ATTR）アミロイドーシスに対する疾患修飾治療が保険収載され、これまで以上に早期診断が重要となってきた。高感度心筋トロポニンは、急性冠症候群・急性心筋梗塞のバイオマーカーとして広く使用されているが、微細な心筋傷害も検出し得る。このような背景の中、心アミロイドーシスの診断補助および予後予測における高感度心筋トロポニンの有用性が国内外から複数報告され、2020年に公開された心アミロイドーシス診療ガイドラインにおいて当該検査を用いた診療が推奨されており、実臨床で既に利用されている状況にある。簡便でごく低侵襲な検査であり、心アミロイドーシスの診断補助および予後予測の指標として、保険収載の必要性があると考える。</t>
  </si>
  <si>
    <t>日本循環器学会、
日本アミロイドーシス学会、
日本臨床検査医学会</t>
    <phoneticPr fontId="1"/>
  </si>
  <si>
    <t>D007</t>
    <phoneticPr fontId="1"/>
  </si>
  <si>
    <t>小児科療養指導料の算定要件を18歳未満に引き上げる</t>
  </si>
  <si>
    <t>脊椎術前骨粗鬆症管理料</t>
  </si>
  <si>
    <t>成人の脊椎変性疾患で待機的脊椎再建手術を受ける患者への術前骨粗鬆症評価を行い、骨粗鬆症治療を開始する。</t>
  </si>
  <si>
    <t>脊椎固定術</t>
  </si>
  <si>
    <t>2023年に報告された論文（SPINE 49, 5, pp 304–312, 2023）により、脊椎固定術を予定する65歳以上の高齢者では、術前に骨粗鬆症の評価を実施し、その結果により術前に骨粗鬆症治療を開始することが提言されている。</t>
  </si>
  <si>
    <t>高齢患者における骨粗鬆症を伴う椎体骨折や脊椎の変性疾患では、腰下肢痛や脊柱変形などを生じて日常生活活動が制限され、健康寿命の短縮や生命予後の悪化を引き起こす。脊椎疾患に対する脊椎固定術は，数多くの論文でその有用性が報告されている。一方高齢化の進行により脊椎固定術を必要とする患者数は増加しているが，高齢患者では骨粗鬆症による骨脆弱性を生じているため，固定金属の緩み、脱転、固定範囲の隣接椎の骨折など様々な合併症が懸念される。これらの合併症が生じると更なる医療費が必要となる。そこで、脊椎固定術の実施以前に骨粗鬆症を評価して必要に応じて治療を開始することにより，合併症の発生を抑制できることが示されている。したがって脊椎固定術を予定している高齢患者に対する術前の骨粗鬆症評価と骨粗鬆症治療の開始について、管理料として保険収載の必要があると考えられる。</t>
    <phoneticPr fontId="1"/>
  </si>
  <si>
    <t>運動器慢性疼痛に対する集学的治療管理料</t>
  </si>
  <si>
    <t>一般的な治療に抵抗し、発症から6ヵ月以上持続する運動器の難治性疼痛を有する患者に対して、医師、看護師、理学療法士、臨床心理士、薬剤師など多職種による評価を行い、カンファランスで多面的な病態分析を行い、治療方針を決定する。その方針にしたがって、多職種による治療を行う。</t>
  </si>
  <si>
    <t>運動器慢性疼痛</t>
  </si>
  <si>
    <t>慢性疼痛診療ガイドライン、2021年、日本運動器疼痛学会、日本口腔顔面痛学会、日本疼痛学会、日本ペインクリニック学会、日本ペインリハビリテーション学会、日本慢性疼痛学会、日本腰痛学会、当該治療については、慢性腰痛をはじめとする慢性疼痛全般に対して推奨されている。</t>
  </si>
  <si>
    <t>運動器疼痛患者では、薬物療法をはじめとする一般的な治療が奏功しない例が存在する。その場合、各医療機関では、薬物療法や物理療法が漫然と続けられていることが多く、費用対効果の観点から運動器慢性疼痛治療を見直す必要がある。慢性疼痛診療ガイドライン（2021年）でも、慢性腰痛をはじめ運動器慢性疼痛全般に対して集学的治療が推奨されている。しかし、集学的治療には、多大な人的負担を強いられる一方、それに対する診療報酬はなく、各医療機関の努力によって実施されている現状がある。そのため、実施可能な医療機関が限られ不足している。集学的治療を実施する医療機関を増やすことが喫緊の課題であり、本治療の保険収載が必要である。</t>
  </si>
  <si>
    <t>四肢骨格筋量測定（四肢・体幹の筋量、脂肪量）
①DXA法
②BIA法</t>
  </si>
  <si>
    <t>運動器不安定症(サルコペニアを含む)</t>
  </si>
  <si>
    <t>サルコペニア診療ガイドライン、2017年版、日本サルコペニア・フレイル学会、サルコペニアの診断基準として、我が国ではAWGSの診断基準を用いることを推奨</t>
  </si>
  <si>
    <t>三次元経食道心エコー法</t>
  </si>
  <si>
    <t>外科手術やカテーテル手術を予定されている弁膜症、先天性心疾患に対し、経食道心エコー図検査施行時に三次元（3D）画像を取得し、病変の診断や治療ガイドのための解析に用いる</t>
  </si>
  <si>
    <t>弁膜症、先天性心疾患</t>
  </si>
  <si>
    <t>2021年改訂版循環器超音波検査の適応と判読ガイドラインでは、「弁膜症に対して外科手術（特に弁形成術）やカテーテル心臓手術（僧帽弁クリップ術、左心耳閉鎖術など）が予定されている症例に 3D TEE による評価を行う」ことがClass Iで推奨されている。</t>
  </si>
  <si>
    <t>弁膜症の診断において三次元経食道心エコー図法は病変部位の詳細な観察を可能とし、正確な病態診断に有用であることが数多く報告されている。現状で心臓外科手術やカテーテル手術の際に三次元経食道心エコー図法は必須検査となっており、かつ高い技術により診断・解析を行っている。心臓弁膜症手術に欠かせない必須検査であり、本邦において臨床使用されてから20年以上が経過しており、必須検査法として保険収載の必要性があると考えられる。</t>
  </si>
  <si>
    <t>三次元経胸壁心エコー法</t>
  </si>
  <si>
    <t>経胸壁心エコー図検査施行時に三次元（3D）画像を取得し、左室容積・左室駆出率（LVEF）の解析に用いる</t>
  </si>
  <si>
    <t>心エコー図検査施行例全般</t>
  </si>
  <si>
    <t>2021年改訂版循環器超音波検査の適応と判読ガイドラインでは、「左室容積と LVEF の評価のための3D 心 エコー法」がClass Iで推奨されている。</t>
  </si>
  <si>
    <t>心エコー図検査時の標準検査項目である左室容積・LVEF測定が三次元画像データから算出可能であり、2次元画像データからの測定結果よりも正確性が高いことが数多く証明されている。三次元心エコー図検査に対応する装置に搭載・またはオフラインのアプリケーションを用いて計測する。3次元心エコー図検査が日常診療で使用可能となって既に２０年以上が経過し、多くの施設で検査項目として取り入れることが可能な状況である。正確性が高いのみでなく、検査時間の短縮の効果もあり、有用な検査法として保険収載の必要性があると考えられる。</t>
  </si>
  <si>
    <t>コントラスト心エコー法</t>
  </si>
  <si>
    <t>心内シャント診断のため、静脈確保した点滴ルートより用手攪拌生理食塩水を注入し、同時に経胸壁または経食道心エコー図検査によりマイクロバブルの流入を観察する。必要時には検査時にバルサルバ負荷を行う。</t>
  </si>
  <si>
    <t>卵円孔開存、肺動静脈瘻、左上大静脈遺残など</t>
  </si>
  <si>
    <t>2021年改訂版循環器超音波検査の適応と判読ガイドラインでは、「心内シャントが疑われ、カラードプラ法では診断が不確実な場合（卵円孔開存、肺動静脈瘻、左上大静脈遺残など）には、コントラスト心エコー法を行う」ことがClass Iで推奨されている。</t>
  </si>
  <si>
    <t>奇異性塞栓症を疑う患者において、卵円孔開存の有無を診断するための経胸壁または経食道心エコー図検査時に用手攪拌生理食塩水を用いたバブルテストは必須の検査である。専門的技術を用いてバブルを注入し、同時にバルサルバ負荷を行い、右房⇒左房シャントを検出する検査法であり、奇異性塞栓症の診断に対する必須検査として保険収載の必要性があると考えられる。本法は肺動静脈瘻や左上大静脈遺残などの心内シャント疾患の診断にも有用であり、この点からも保険収載の意義があると考えれれる。</t>
  </si>
  <si>
    <t>Global longitudinal strainによるがん関連治療薬関連心筋障害の診断</t>
  </si>
  <si>
    <t>悪性腫瘍(心毒性を有するがん治療薬を使用する例)</t>
  </si>
  <si>
    <t>2023年3月に日本臨床腫瘍学会と日本腫瘍循環器学会より発刊されたOnco-cardiologyガイドラインでは、がん薬物療法中の患者の定期的な心エコー図検査で、GLSの計測が、推奨の強さは「弱い」、エビデンスレベル「（C）弱」で推奨されている。</t>
  </si>
  <si>
    <t>抗がん薬投与後に、GLSガイド下に心保護薬の投与の可否を決定した場合、LVEFガイド下に心保護薬の投与の可否を決定した場合と比較して、抗がん薬投与後のLVEFの低下が抑えられることがランダム化比較研究試験で証明された。Onco-cardiologyガイドラインでは、がん薬物療法中の患者の定期的な心エコー図検査で、GLSの計測が推奨されており、保険収載の必要性があると考えられる。</t>
  </si>
  <si>
    <t>点間の距離の変化率をストレインと呼ぶ。左室長軸方向のストレインを複数断面で計測した平均値global longitudinal strain（GLS）は心筋収縮性の新指標である。がん治療薬によって生じる左室心筋障害を左室駆出率（LVEF）より鋭敏に検出でき、がん化学療法関連心筋障害（CTRCD）の診断に有用性が証明され、がん治療ガイドラインで推奨されている。</t>
    <phoneticPr fontId="1"/>
  </si>
  <si>
    <t>電子画像管理加算の見直し</t>
  </si>
  <si>
    <t>第3節通則３</t>
  </si>
  <si>
    <t>画像診断をDXを用いて被ばく管理やプロトコル管理等を行うシステムを導入している医療機関をより高く評価</t>
  </si>
  <si>
    <t>電子画像管理加算はフィルムレス運用での画像を電子化して管理、保存する場合に算定できる点数であるが、当該コストは医療機関の規模や急性期医療の有無等で大きく異なる。また、昨今では画像をクラウド上に保存し、被ばく管理やプロトコル管理などの全国規模の精度管理を行う仕組みも構築されている。このため、従来の点数項目を見直し、適正化できる部分は適正化し、評価すべき部分は評価する。</t>
  </si>
  <si>
    <t>遠隔画像診断管理による画像診断管理加算の見直し</t>
  </si>
  <si>
    <t>通則６，７</t>
  </si>
  <si>
    <t>遠隔画像診断ガイドラインを遵守する画像診断の評価</t>
  </si>
  <si>
    <t>令和6年、日本医学放射線学会、「保険診療における遠隔画像診断の管理に関する指針」において遠隔画像診断の適切な管理を規定している</t>
  </si>
  <si>
    <t>6　算定要件の厳格化及び一部拡大</t>
  </si>
  <si>
    <t>遠隔画像診断による画像診断管理加算（いわゆる遠隔画像診断管理加算）は、遠隔画像診断が適切に管理され実施されている場合に算定できる加算である。現状、画像診断管理加算が算定できる医療機関が受信側医療機関である場合に算定でき、「受信側の保険医療機関以外の施設へ読影又は診断を委託していない」ことが要件となっている。令和4年度診療報酬改定において、遠隔画像診断管理加算に日本医学放射線学会のガイドラインを記載していただいた。今般本解釈をより厳格に実施するよう要望する。</t>
  </si>
  <si>
    <t>画像診断管理加算の見直し</t>
  </si>
  <si>
    <t>通則５</t>
  </si>
  <si>
    <t>画像診断管理加算の委託要件の緩和</t>
  </si>
  <si>
    <t>令和6年、日本医学放射線学会、保険診療における遠隔画像診断の管理に関する指針において遠隔画像診断の適切な管理を規定している</t>
  </si>
  <si>
    <t>画像診断管理加算は、画像診断の専門的な管理を評価する点数であるが、当該保険医療機関以外への委託を施設基準により禁止している。遠隔画像診断による画像診断管理加算（いわゆる遠隔画像診断管理加算）を算定する場合でも委託に該当すると解釈されており、この場合、1件でも遠隔画像診断管理加算による算定が混在している場合には画像診断管理加算が算定できない。令和4年診療報酬改定において、遠隔画像診断管理加算に日本医学放射線学会のガイドラインを準拠が望ましいとする運用となった。今般、本ガイドラインを適切に実施している場合には、診断の質は担保されると考えられ、画像診断管理加算の委託の禁止については、遠隔画像診断管理加算での診断は含まない取り扱いを明確化していただきたい。</t>
  </si>
  <si>
    <t>画像診断管理加算３の算定要件（施設基準）の拡大</t>
  </si>
  <si>
    <t xml:space="preserve">1-B　算定要件の拡大（施設基準）　　　　 </t>
  </si>
  <si>
    <t>画像診断管理加算３は令和6年度診療報酬改定において創設された。対象となる医療機関は、「救命救急センター」「高度救命救急センター」となっている。画像診断管理加算３導入後、その加算の意義を評価する声は多く、地域の高機能医療機関をより高く、さらに広く評価すべきであり、今後の新たな地域医療構想の趣旨とも合致する取り組みである。救命救急センターにとどまらず、地域の高機能医療機関についてさらに広く評価していただきたい。</t>
  </si>
  <si>
    <t xml:space="preserve">2-A　点数の見直し（増点）
2-B  点数の見直し（減点）
3　項目設定の見直し      </t>
    <phoneticPr fontId="1"/>
  </si>
  <si>
    <t>心臓デバイス安全管理加算</t>
  </si>
  <si>
    <t>条件付きMRI心臓植込みデバイス患者に対して、MRI検査施行する場合において、「心臓植込みデバイス患者のMRI検査に関する運用指針」に基づいて、当該患者に安全管理を行った場合に算定する。</t>
  </si>
  <si>
    <t>心臓デバイスが植込みされている患者全判</t>
  </si>
  <si>
    <t>日本医学放射線学会、日本磁気共鳴医学会、日本不整脈心電学会
「心臓植込みデバイス患者のMRI検査に関する運用指針」2024.1.12</t>
  </si>
  <si>
    <t>2012年に「MRI対応植込みデバイス患者のMRI検査の施設基準」が制定され、2024年に改定を行い「心臓植込みデバイス患者のMRI検査に関する運用指針」を制定した。2012年当時から条件付きMRI検査対応心臓デバイスが広く使用されるようになり、特に救急現場では必要以上の安全管理が求められる。ＭＲＩ検査を安心、安全に実施するため安全管理のための加算を要望する。</t>
  </si>
  <si>
    <t>体内デバイス安全管理加算</t>
  </si>
  <si>
    <t>近年、体内デバイス（ペースメーカ、人工内耳、脳深部刺激装置等）が多数出現し、MRI検査ではこれらの安全対策の重要度が増している。今般、MRI検査に関する全国調査研究にて体内デバイス管理の重要性が明らかとなった。これを受け、関係３学会にて、「MRI検査を安全に行なうための体内デバイス管理指針」が策定されることとなっている。本指針で安全管理を広く実施させるため、本指針等を遵守する施設に加点を要望する。</t>
  </si>
  <si>
    <t>体内デバイスが挿入されている患者全般</t>
  </si>
  <si>
    <t>日本磁気共鳴医学会、日本医学放射線学会、日本放射線技術学会にて「MRI検査を安全に行なうための体内デバイス管理指針」</t>
  </si>
  <si>
    <t>平成３０年度厚生労働省行政推進調査事業費「MRI装置の安全な運用に関する調査研究」にて、体内デバイスの管理がMRI関連の事故に影響する重要な因子であることが明らかになった。これを受け、関係３学会において、「MRI検査を安全に行なうための体内デバイス管理指針」が策定されることとなっている。本指針での安全管理を広く実施させるため、画像診断管理加算2以上の施設でMRI検査を行い、異常があれば報告するシステムを構築し、今後の安全対策の模範となる施設を作りたい。また、その対策に必要な資料を収集し、医療機関内で体制強化を図り患者の安全を確保するためにも、保険収載の必要性があると考えられる。</t>
  </si>
  <si>
    <t>「MRI対応植込み型デバイス患者のMRI検査の施設基準」の変更</t>
  </si>
  <si>
    <t>E202　算定要件(9)</t>
  </si>
  <si>
    <t>心臓植込みデバイス患者のMRI検査に関する運用指針</t>
  </si>
  <si>
    <t>6その他
記載されているガイドラン名の変更</t>
  </si>
  <si>
    <t>既に収載されている施設基準を見直し、改定したため、記載内容の変更。
点数の増減はない。</t>
  </si>
  <si>
    <t>日本医学放射線学会、
日本不整脈心電学会</t>
    <phoneticPr fontId="1"/>
  </si>
  <si>
    <t>日本医学放射線学会、日本磁気共鳴医学会、日本不整脈学会が2012年に定めた「MRI対応植込み型デバイス患者のMRI検査の施設基準」が2024年に見直しされたため、日本医学放射線学会、日本磁気共鳴医学会、日本不整脈心電学会が定める「心臓植込みデバイス患者のMRI検査に関する運用指針」に記載変更する。
学会名も日本不整脈学会から日本不整脈心電学会に改名されている。</t>
    <phoneticPr fontId="1"/>
  </si>
  <si>
    <t>呼吸ケアチーム加算</t>
  </si>
  <si>
    <t>A242</t>
  </si>
  <si>
    <t>48時間以上継続して人工呼吸器を装着している患者であって、人工呼吸器を装着して１月以内の一般病棟に入院中の患者に対し、医師、看護師、臨床工学技士、理学療法士等よりなる人工呼吸器の離脱のための専任のチーム（呼吸ケアチーム）による診療を行い、人工呼吸管理が適切かつ安全に行われているかの評価と、呼吸ケアチーム以外の医師、看護師等に人工呼吸管理や呼吸ケア等の指導を行う</t>
  </si>
  <si>
    <t>人工呼吸器の安全管理や離脱に向けた呼吸ケアは、専任のチームによって行われており、現在、週1回の診療に対して150点が算定されています。しかし、この加算は2010年度の開始当初から現在に至るまで、診療報酬の見直しが行われていません。
この14年間で、呼吸管理やケアの質は大きく向上しましたが、一方で人工呼吸器関連のインシデントも増加傾向にあります。人工呼吸療法に関する院内教育や医療安全の観点からも、多職種連携による呼吸ケアチームの重要性はますます高まっています。
しかし、これだけ多くの専門職の時間、労力、技能が費やされている活動に対して、診療報酬が150点というのは、他の多職種連携チーム加算と比べても低すぎると言わざるを得ません。実際、施設によっては、この活動の継続について見直しを迫られることもあります。このため、診療報酬の見直しが必要であると考えられます。</t>
  </si>
  <si>
    <t>提出合計数</t>
    <rPh sb="0" eb="2">
      <t>テイシュツ</t>
    </rPh>
    <rPh sb="2" eb="5">
      <t>ゴウケイスウ</t>
    </rPh>
    <phoneticPr fontId="1"/>
  </si>
  <si>
    <t>合計</t>
    <rPh sb="0" eb="2">
      <t>ゴウケイ</t>
    </rPh>
    <phoneticPr fontId="1"/>
  </si>
  <si>
    <t>日本冠疾患学会</t>
  </si>
  <si>
    <t>『冠動脈血流予備能測定検査加算（循環動態解析装置）』の算定基準の変更</t>
  </si>
  <si>
    <t>冠動脈造影画像から専用の解析装置を用いて冠動脈血流予備能(FFR angio値）を算出する</t>
  </si>
  <si>
    <t>虚血性心疾患</t>
  </si>
  <si>
    <t>日本循環器学会 安定冠動脈疾患の診断と治療ガイドライン (2022年フォーカスアップデート版)において、冠動脈狭窄病変に対する治療適応決定の際に冠血流予備量比(FFR)を用いることが推奨されている。</t>
  </si>
  <si>
    <t>冠動脈狭窄病変の治療適応決定の際には機能的虚血評価を行うことが推奨されており、その方法としてはガイドワイヤーを用いた冠血流予備量比(FFR)の測定と冠動脈造影画像から専用の解析装置を用いて冠動脈血流予備能(FFR angio値）を算出する方法等がある。現在FFR angio値を算出した場合の「冠動脈血流予備能測定検査加算（循環動態解析装置）」は左心カテーテルを行った場合のみ算定可能であり、経皮的冠動脈ステント留置術(K549)などの治療を左心カテーテルと同時に施行した場合には算定ができないため、左心カテーテル検査と治療を2回に分けることが必要となっている。患者の負担軽減、医療費削減のため治療を合わせて行った場合にも「冠動脈血流予備能測定検査加算（循環動態解析装置）」を算定できるようにする必要があると考えられる。</t>
  </si>
  <si>
    <t>ハートチーム加算</t>
  </si>
  <si>
    <t>循環器内科医、心臓血管外科医を含む多職種ハートチームによって治療方針を決定する。</t>
  </si>
  <si>
    <t>日本循環器学会　安定冠動脈疾患の血行再建ガイドライン (2018 年改訂版)において、ハートチームによる治療方針決定をクラス I で推奨されている。さらに、日本冠疾患学会によって2021年に破ートチームマニュアルが作成されている。</t>
  </si>
  <si>
    <t>内科的治療と外科的治療のいずれを選択するかを検討すべき状況において、いずれか一方の医師のみで判断することの問題は以前より指摘されており、ハートチームによる意思決定が重要であることはガイドラインにおいてもクラスIで推奨されている。しかし、現実にはハートチームによる意思決定は必ずしも行われておらず、内科/外科いずれかの判断で治療方針が決まっていることが多いのが現状である。そこで、ハートチームによる意思決定を推進するために、施設基準を定め、ハートチーム加算を保険収載することが必要と考えられる。</t>
  </si>
  <si>
    <t>特定集中治療室管理料</t>
  </si>
  <si>
    <t>特定集中治療室において、重症患者及び重症化リスクの高い患者を厳重に監視して集中治療を行う。</t>
  </si>
  <si>
    <t>日本循環器学会　急性冠症候群ガイドライン(2018 年改訂版)において、「発症直後のAMI患者をCCUで包括的に治療し，心電図および生命兆候のモニタリングを行う」ことはクラスIの適応である。</t>
  </si>
  <si>
    <t>急性心筋梗塞患者では、医療看護必要度要件を満たさない患者も多い。そのような患者をガイドラインに反して集中治療室に収容しないようにするモチベーションが働く現在の必要度要件は修正が必要である。心電図の常時の監視は、不整脈による心停止リスクの高い循環器疾患に限って２点の配点が望ましい。スワンガンツカテーテルによる血行動態把握は、現在は頻回の心エコーによる評価によって代替されているため、毎日１回以上の心エコー実施に２点の配点が望ましい。</t>
  </si>
  <si>
    <t>重症骨粗鬆症患者に対し、骨粗鬆症の予防と治療ガイドラインに従い、骨粗鬆症の検査及び骨折危険因子評価の結果等に基づき治療計画を策定し，当該治療計画に基づき、医師、看護師、薬剤師、管理栄養士、理学療法士等が共同して、病態説明、治療薬説明、服薬管理、栄養指導、転倒予防指導などを継続して実施する事を評価する
なお、医療機関、調剤薬局等の複数機関で共同して、指導管理を行う場合においても算定可能とする</t>
  </si>
  <si>
    <t>骨粗鬆症の予防と治療ガイドライン2015年版
（日本骨粗鬆症学会、日本骨代謝学会、骨粗鬆症財団）
骨粗鬆症について、患者の骨折リスクの評価や治療において、生活情報も含めた総合的評価及び食事・運動指導等も含めた指導管理が推奨されている</t>
  </si>
  <si>
    <t>骨折・転倒は、要介護認定を受けた原因の3番目に上がっており、高齢者のＱＯＬ維持、医療費・介護費抑制のためには、脆弱性骨折の原因となる骨粗鬆症治療が重要である。
その治療においては、検診による早期発見、適切な診断と治療薬の選択、そして栄養・運動・喫煙・飲酒等の骨折リスク評価を踏まえた総合的な治療計画を策定する事が肝要となる。
しかし、その実態は推定1600万人いると言われる骨粗鬆症患者の治療率が約20％に留まり、患者の自己中断等により治療継続率も低い事が問題になっている。
これに対しては医師、看護師、薬剤師、管理栄養士、理学療法士等が共同して、病態説明、治療薬説明、栄養指導、転倒予防指導等を継続して実施する事により、骨粗鬆症の治療継続率が上昇する事が報告されている。骨粗鬆症治療薬による骨折抑制効果を上昇させる目的で、特に重症の骨粗鬆症を対象に多職種介入による本管理料を保険収載する事は必要である。</t>
  </si>
  <si>
    <t>日本整形外科学会、
日本臨床整形外科学会</t>
    <phoneticPr fontId="1"/>
  </si>
  <si>
    <t>女性診療科関連委員会</t>
  </si>
  <si>
    <t>周産期メンタルヘルス・カウンセリング料</t>
  </si>
  <si>
    <t>医師・助産師・看護師・公認心理師がメンタルヘルス不調のハイリスク妊産褥婦をスクリーニングで抽出し、診療においてカウンセリング技法を用いた継続的支援を行う。家族の支援状況をアセスメントし家族内調整を行うとともに、多職種との協働が必要な事例においては連携体制を調整することも含まれる。これらによりメンタルヘルス不調に伴う不安・うつ症状やボンディング不全症状の改善を図ると共に精神疾患の重症化を予防する。</t>
  </si>
  <si>
    <t>産後うつ病</t>
  </si>
  <si>
    <t>⽇本精神神経学会・⽇本産科婦⼈科学会精神疾患を合併した、或いは合併の可能性のある妊産婦の診療ガイド：各論編 , 2021年</t>
  </si>
  <si>
    <t>これまでも、医師・助産師・看護師・公認心理師はメンタルヘルス不調のハイリスク群をスクリーニングし、該当者に継続的なカウンセリングを行っており、該当しない場合でも予防的な介入支援を行っている。またハイリスク妊産婦連携指導料1の該当者で、急性期症状がなく精神科治療を要さない者でも、多くの場合で周産期は継続的な心理支援を要すため、現行では産科医療施設で定期的なカウンセリングを行っている。しかし産科医療職者がカウンセリングを行っても診療報酬上算定できず、診療報酬上の裏付けが皆無である。加えてハイリスク妊産婦連携指導料1は産後2か月まで算定可能だが、病態が遷延したり、その後に発症した場合は算定できない。</t>
  </si>
  <si>
    <t>日本周産期・新生児医学会、
日本産婦人科医会</t>
    <phoneticPr fontId="1"/>
  </si>
  <si>
    <t>上部消化管内視鏡検査（AI診断支援あり）</t>
  </si>
  <si>
    <t>上部消化管内視鏡検査中にAIを用いた画像診断支援プログラムを使用して、見落としを回避し腫瘍の検出率を向上させる技術。</t>
  </si>
  <si>
    <t>上部消化管腫瘍性病変</t>
  </si>
  <si>
    <t>食道および胃・十二指腸に対する内視鏡検査は胃がん検診において胃エックス線検査と並び推奨されているほど広く普及した検査であり、胃がん等の早期発見に貢献している。
一方で内視鏡検査において、特に早期の腫瘍に関して、観察者の熟練度やその他の要因により見逃しリスクがあり、早期の腫瘍の発見とそれに伴う治療介入の遅れの発生と言った臨床的課題がある。
AIによる診断支援を受けることで、見逃し率が減り腫瘍の検出率を向上することが示されており、その臨床的課題の解決の一助となり、臨床現場でのニーズがある。
AIを利用した診断支援を使用することで観察者の技量の差を埋める他、従来よりも検査精度が向上し、結果として患者の予後改善や医療費の抑制等が期待されるため保険収載する必要がある。</t>
  </si>
  <si>
    <t>内視鏡を用いた狭帯域光による画像強調観察法</t>
  </si>
  <si>
    <t>306 注2,  308 注4
313 注2</t>
  </si>
  <si>
    <t>既存項目として、拡大内視鏡を用いて狭帯域光による観察を行った場合には、狭帯域光強調加算として、所定点数に200点が加算されている。拡大内視鏡によらず非拡大の通常内視鏡における狭帯域光画像強調観察法の臨床上の有用性を考慮し、別の項目を設定して評価する。</t>
  </si>
  <si>
    <t xml:space="preserve">通常の内視鏡観察では白色光を照明して病変の発見と診断を行うが、非拡大の狭帯域光強調観察は、白色光観察に比較して上部消化管及び下部消化管における早期癌の検出に優れていることを示す臨床エビデンスが多数報告されている。
既存項目の拡大内視鏡を用いた狭帯域光強調観察は、腫瘍性病変の質的診断、範囲診断や深達度診断の精度に優れている。一方、非拡大狭帯域光強調観察を用いることは、早期に癌病変を検出できる利点があり、内視鏡下での治療が可能な病変を拾い上げることにより外科的な治療を回避できる等の臨床価値がある。
</t>
  </si>
  <si>
    <t>超音波内視鏡検査（胆膵疾患診断目的の超音波内視鏡検査加算の増点）</t>
  </si>
  <si>
    <t>D-308</t>
  </si>
  <si>
    <t>胃・十二指腸ファイバースコピーの際に、スコープ先端部に搭載された超音波探触子を用いて、胆膵領域を高解像度で詳細に観察し、胆膵疾患を診断する。</t>
  </si>
  <si>
    <t>日本における多施設共同研究で、早期と考えられているステージ0または1の膵癌の診断において、超音波内視鏡が腹部超音波、造影CT、MRIに対する優越性が報告されています。また、 造影CTで膵腫瘍を指摘できなかった際の超音波内視鏡を用いた膵腫瘍の存在診断能に関してメタアナリシスが行われており、receiver operating characteristic curve 曲線下面積は 0.8と優れた診断能を認めています。同様に膵癌高リスク群である膵管内乳頭粘液性腫瘍（IPMN）の経過観察において、超音波内視鏡による IPMN 併存膵癌診断能は、腹部超音波、造影CT、MRIよりも優れているという報告もあります。以上のエビデンスは膵癌診療ガイドライン（2022版）の解説文で記載されており、ステートメントとして、膵癌を高感度で検出できることから、膵癌を疑った場合に超音波内視鏡を行うことが提案されています。さらに、IPMN国際診療ガイドライン（2024改訂版）では、悪性を疑うWorrisome featureやHigh risk stigmataの診断に用いて、外科切除するかを決定することが推奨されています。胆道疾患についても、日本消化器病学会の胆石症診療ガイドラインおよび日本肝胆膵外科学会の胆道癌診療ガイドライン（2019年第3版）において、それぞれ胆管結石および胆道癌診断における超音波内視鏡検査の有用性に関するステートメントが掲載されている。</t>
  </si>
  <si>
    <t>現在、超音波内視鏡を用いて胆膵疾患の診断を行う場合には、胃・十二指腸ファイバースコピー1,140点に超音波加算300点が加えられ、1440点の保険点数が与えられております。本検査では、消化管の観察のみならず、胆膵領域の観察が可能であり、胆膵領域を観察する場合には300点という加算は実際の診療の対価としては低いです。導入コストとランニングコストを考慮すると最低1,900点は必要と考えられます。また、胆膵疾患に対して行われるMRI検査（3テスラ以上）の保険点数1,620点と比較しても低く、採算性の問題があり、実施していない施設があります。一方、膵癌の診断における超音波内視鏡の他の画像診断と比較した優越性は、十分なエビデンスがあります。膵癌診療ガイドラインでも掲載されており、予後不良の膵癌に対する早期診断には欠かせない画像検査として位置付けられております。胆膵領域における超音波内視鏡検査の増点は本検査の普及を後押しし、検査数が増えることで膵癌が早期に診断され外科切除できる患者数が多くなり、、国民に福音をもたらすことが期待されます。</t>
  </si>
  <si>
    <t>経皮的内視鏡下胃瘻造設術実施時の加算点数</t>
  </si>
  <si>
    <t>664 通知(1)</t>
  </si>
  <si>
    <t>2022年の改正において「経皮的内視鏡下胃瘻造設術を行う場合においては、予め胃壁と腹壁を固定すること」が通知された。胃壁と腹壁の固定は胃壁固定具などを用い、経皮的に施行される。胃壁と腹壁を予め固定するこにより瘻孔形成前の胃壁と腹壁の解離を防ぎ、堅固な瘻孔形成を促すことができ、瘻孔形成前にカテーテルの事故抜去が発生した場合でも汎発性腹膜炎などの重篤な合併症を予防することができる。</t>
  </si>
  <si>
    <t>日本消化器内視鏡学会監修「消化器内視鏡ハンドブック」（２０１７年）では胃壁固定に関して「introduce法では必須」「瘻孔形成前の胃壁と腹壁の解離を防ぎ、堅固な瘻孔形成を促すことができる」「pull/push法においても「腹水症例（少量）では腹壁固定が必要」と記載され学会としてのコンセンサスが存在する。また日本静脈経腸栄養学会（現日本臨床栄養代謝学会）編の「静脈経腸栄養ガイドライン」（第３版）では推奨度ランクAⅢ（強く推奨する・症例集積研究や専門家の意見）にて「瘻孔が完成する前の胃瘻カテーテルの事故抜去は汎発性腹膜炎に至ることがあるので、適切な予防策を講じる」「胃壁固定を行っておけば、胃瘻カテーテルが抜去されても汎発性腹膜炎などの重篤な合併症を予防することができる」と記載され学会のコンセンサスがある。これに加え2023年度に全国の医療機関に勤務する229名の医師から回答を得た調査済みの非公開データであるアンケート調査結果をエビデンスとして提示したい。</t>
  </si>
  <si>
    <t>2022年の診療報酬改定により、経皮内視鏡下胃瘻造設術においては予め胃壁と腹壁を固定することが算定要件になったが、胃壁腹壁固定術に関する技術料は認められていない。胃壁腹壁固定術は専門の医師が相応のトレーニングを行った後にその技術を駆使して実施するものであり、技術料が認められないことはきわめて不合理である。また現在のK664胃瘻造設術6070点の点数は、外科手術や腹腔鏡下で実施されるものも含まれており、胃壁腹壁固定術に関する技術料が、これらの点数にすでに含まれているとする考えには矛盾があり、経皮内視鏡下胃瘻造設術を行った場合にのみ、胃壁腹壁固定術に関する加算点数を付与することが合理的である。2023年度に全国の医療機関に勤務する医師に対するアンケート調査を実施し、229件の回答を得た。アンケート調査では胃壁腹壁固定をとりまく現状が明らかとなり、この調査結果を新たなエビデンスとして胃壁腹壁固定術の加算点数を要望したい。</t>
  </si>
  <si>
    <t>日本超音波医学会、
日本膵臓学会、
日本胆道学会</t>
    <phoneticPr fontId="1"/>
  </si>
  <si>
    <t>2-A 点数の見直し（増点）</t>
    <phoneticPr fontId="1"/>
  </si>
  <si>
    <t>日本小児科医会</t>
    <rPh sb="0" eb="7">
      <t>ニホンショウニカイカイ</t>
    </rPh>
    <phoneticPr fontId="1"/>
  </si>
  <si>
    <t>日本小児科学会</t>
    <rPh sb="0" eb="2">
      <t>ニホン</t>
    </rPh>
    <rPh sb="2" eb="7">
      <t>ショウニカガッカイ</t>
    </rPh>
    <phoneticPr fontId="1"/>
  </si>
  <si>
    <t>要支援児童・慢性疾患等地域連携指導料</t>
  </si>
  <si>
    <t>入院加療を受けた、要支援児童に該当する児または慢性疾患を有する児が、病院と地域でかかりつけ医になる診療所又は病院と、当該患者の医療情報を事前に共有した上で、地域連携を行ったことを評価する。退院調整時に、ＩＣＴ（通信情報機器）等を用いたケースカンファレンスで治療方針や育児環境に関する情報を共有した上で、かかりつけ医となる医療機関を受診した初回の診察時に算定できる。紹介する側は退院時等で算定できる。</t>
  </si>
  <si>
    <t>社会的要因：要支援児童（①入退院支援加算を算定した小児、②ハイリスク妊産婦共同指導料を算定した母から出生した小児、③育児支援のために保健所・保健センター、児童家庭支援センター等（以後、保健所等）と連携した小児）
周産期異常：早産児、重症新生児仮死後
慢性疾患：心疾患、先天奇形、染色体異常、代謝異常（ライソゾーム病など）、血液疾患、内分泌疾患、腎疾患、神経疾患、アレルギー疾患等の小児慢性特定疾病とそれ以外の疾病（集中治療退室後）</t>
  </si>
  <si>
    <t>特記事項なし</t>
    <rPh sb="0" eb="4">
      <t>トッキジコウ</t>
    </rPh>
    <phoneticPr fontId="1"/>
  </si>
  <si>
    <t>早産児等の周産期異常や、先天性心疾患、先天性代謝異常症、染色体異常などの慢性疾患を持つ小児が病院を退院する時や、ハイリスク妊娠での出産や産後うつに対するサポートが必要になった母親から出生した乳幼児など、育児支援のために保健所等と連携が必要である要支援児童が退院する際、または、育児支援が必要な要支援児童が退院する際、基幹の病院と地域の「かかりつけ医」の役割を担う診療所又は病院、行政機関が連携をとることが必要である。退院調整時のケースカンファレンスで診療情報を共有した上で、かかりつけ医を受診した場合の対応の評価を強化することで、地域連携、医療機関の機能分担、かかりつけ医機能の向上に寄与できる。</t>
  </si>
  <si>
    <t>日本小児科医会</t>
    <rPh sb="0" eb="1">
      <t>ニホn</t>
    </rPh>
    <phoneticPr fontId="1"/>
  </si>
  <si>
    <t>日本小児科学会</t>
    <rPh sb="0" eb="7">
      <t>ニホンショウニカガッカイ</t>
    </rPh>
    <phoneticPr fontId="1"/>
  </si>
  <si>
    <t>小児かかりつけ診療料</t>
    <rPh sb="0" eb="2">
      <t>ショウ</t>
    </rPh>
    <rPh sb="7" eb="10">
      <t>シンリョウ</t>
    </rPh>
    <phoneticPr fontId="1"/>
  </si>
  <si>
    <t>B001-2-11</t>
  </si>
  <si>
    <t>1か月、 5歳児健診がはじまり、発達障害を含め、今後ますます医療機関、行政、教育機関の連携が必要となる。その核となるのが小児かかりつけ診療料であり、普遍的なものにしていくことが重要である。そのためには、算定要件と施設基準を見直し、当該診療料の質を担保しながら算定医療機関を増やす施策が求められる。病因診断のための迅速検査等の必要性が増す中で、少子化等の要因もあり、初診・再診の30点増点も要望する。</t>
    <rPh sb="0" eb="3">
      <t>ショウ</t>
    </rPh>
    <rPh sb="9" eb="13">
      <t>ソウキ</t>
    </rPh>
    <rPh sb="14" eb="18">
      <t>ソウキチリョウノム</t>
    </rPh>
    <rPh sb="24" eb="26">
      <t>セイチョウ</t>
    </rPh>
    <rPh sb="30" eb="32">
      <t>カンキョウ</t>
    </rPh>
    <rPh sb="37" eb="38">
      <t>フマエ</t>
    </rPh>
    <rPh sb="42" eb="45">
      <t>ニュウジ</t>
    </rPh>
    <rPh sb="47" eb="49">
      <t>ヨウジ</t>
    </rPh>
    <rPh sb="50" eb="53">
      <t>ガクドウ</t>
    </rPh>
    <rPh sb="66" eb="68">
      <t>シエンガジ</t>
    </rPh>
    <rPh sb="75" eb="79">
      <t>キュウセイシッカンヘ</t>
    </rPh>
    <rPh sb="84" eb="88">
      <t>マンセイ</t>
    </rPh>
    <rPh sb="88" eb="90">
      <t>ジュウヨウ</t>
    </rPh>
    <rPh sb="109" eb="113">
      <t>ケンコウシンサ</t>
    </rPh>
    <rPh sb="114" eb="118">
      <t>ジュシn</t>
    </rPh>
    <rPh sb="119" eb="121">
      <t>ケッカ</t>
    </rPh>
    <rPh sb="128" eb="130">
      <t>シドウ</t>
    </rPh>
    <rPh sb="134" eb="137">
      <t>デンワ</t>
    </rPh>
    <rPh sb="143" eb="146">
      <t>ソウダn</t>
    </rPh>
    <rPh sb="149" eb="153">
      <t>ゲンソク</t>
    </rPh>
    <rPh sb="160" eb="161">
      <t>トウ</t>
    </rPh>
    <rPh sb="165" eb="168">
      <t>ホンギジュテゥ</t>
    </rPh>
    <rPh sb="180" eb="184">
      <t>カンジャ</t>
    </rPh>
    <rPh sb="196" eb="199">
      <t>ゼンジnイリョウヒョウ</t>
    </rPh>
    <phoneticPr fontId="1"/>
  </si>
  <si>
    <t>特になし</t>
    <rPh sb="0" eb="1">
      <t>トク</t>
    </rPh>
    <phoneticPr fontId="1"/>
  </si>
  <si>
    <t>1-B　算定要件の拡大
（施設基準）
２-A　点数の見直し（増点）</t>
  </si>
  <si>
    <t>かかりつけ医機能の強化は、算定機関の医療技術の向上と増加が重要であり、算定要件および施設基準の見直しを求める。医療技術の向上は、従来からの疾病への診療とともに「BPSな側面から医療や保健指導等の提供する」の追加を算定要件に求める必要がある。算定機関の増加には、施設基準である「小児科外来診療料を算定している」の削除と小児かかりつけ診療料2の「休日又は夜間の診療の年6回の規定」の見直により、より多くの医療機関の参加が可能となる施設基準への変更が望まれる。またCOVID-19 以降、小児科定点から急性呼吸器感染症（ARI）定点への移行の議論等を含め病因診断の重要性が増し、小児科外来で多数を占める感染症に対する迅速検査等の必要性が高まっている。さらに、少子化等の外来小児科特有の要因が加わり、将来にわたる小児かかりつけ医制度の安定的な維持のためにも、初診・再診の30点増点が必要である。</t>
  </si>
  <si>
    <t>日本小児科医会</t>
    <rPh sb="0" eb="3">
      <t>ニホn</t>
    </rPh>
    <phoneticPr fontId="1"/>
  </si>
  <si>
    <t>小児科外来診療料</t>
    <rPh sb="0" eb="1">
      <t>ショウ</t>
    </rPh>
    <rPh sb="3" eb="5">
      <t>ガイライ</t>
    </rPh>
    <rPh sb="5" eb="8">
      <t>シンリョウ</t>
    </rPh>
    <phoneticPr fontId="1"/>
  </si>
  <si>
    <t>B001-2</t>
  </si>
  <si>
    <t>＃8000の調査からも小児の時間外診療のニーズは高い。医師の高齢化、働き方改革による影響で、初期小児救急、地域病院小児科の時間外診療の変更や中止も少なくない。地域の初期救急を維持するためには、当該診療料の時間外加算等の減算規定を廃止し、時間外の受け入れ拡大を図るべきである。病因診断のための迅速検査等の必要性が増す中で、少子化等の外来小児科特有の要因等があり、初診・再診の30点増点も要望する。</t>
    <rPh sb="6" eb="8">
      <t>チョウサ</t>
    </rPh>
    <rPh sb="11" eb="13">
      <t>ショウニ</t>
    </rPh>
    <rPh sb="24" eb="25">
      <t>タカ</t>
    </rPh>
    <rPh sb="27" eb="29">
      <t>イシ</t>
    </rPh>
    <rPh sb="30" eb="33">
      <t>コウレイカ</t>
    </rPh>
    <rPh sb="34" eb="35">
      <t>ハタラ</t>
    </rPh>
    <rPh sb="36" eb="37">
      <t>カタ</t>
    </rPh>
    <rPh sb="37" eb="39">
      <t>カイカク</t>
    </rPh>
    <rPh sb="42" eb="44">
      <t>エイキョウ</t>
    </rPh>
    <rPh sb="53" eb="55">
      <t>チイキ</t>
    </rPh>
    <rPh sb="79" eb="81">
      <t>チイキ</t>
    </rPh>
    <rPh sb="147" eb="149">
      <t>ケンサ</t>
    </rPh>
    <rPh sb="149" eb="150">
      <t>トウ</t>
    </rPh>
    <phoneticPr fontId="1"/>
  </si>
  <si>
    <t xml:space="preserve">2-A　点数の見直し　（増点）
           　　　    </t>
    <rPh sb="4" eb="6">
      <t>テンスウ</t>
    </rPh>
    <rPh sb="7" eb="9">
      <t>ミナオ</t>
    </rPh>
    <rPh sb="12" eb="14">
      <t>ゾウテン</t>
    </rPh>
    <phoneticPr fontId="1"/>
  </si>
  <si>
    <r>
      <t>医師の</t>
    </r>
    <r>
      <rPr>
        <sz val="11"/>
        <rFont val="ＭＳ Ｐゴシック"/>
        <family val="3"/>
        <charset val="128"/>
      </rPr>
      <t>高齢化、</t>
    </r>
    <r>
      <rPr>
        <sz val="11"/>
        <color theme="1"/>
        <rFont val="ＭＳ Ｐゴシック"/>
        <family val="2"/>
        <charset val="128"/>
      </rPr>
      <t>働き方改革による影響で、初期小児救急、地域病院小児科の時間外診療の変更や中止も少なくない。一方、保護者の共働きによる診療終了前後の駆け込み受診や夜間救急の受診ニーズは非常に高い。その中で、診療終了後の受け入れ拡大は、小児の一次救急体制の維持とともに子育て支援にも大きく貢献する。受け入れ拡大には、職員の時間外手当等への配慮と医師の行動変容が必要であり、時間外加算等の減算規定の廃止が重要となる。また、CO</t>
    </r>
    <r>
      <rPr>
        <sz val="11"/>
        <rFont val="ＭＳ Ｐゴシック"/>
        <family val="3"/>
        <charset val="128"/>
      </rPr>
      <t>VID-19</t>
    </r>
    <r>
      <rPr>
        <sz val="11"/>
        <color theme="1"/>
        <rFont val="ＭＳ Ｐゴシック"/>
        <family val="2"/>
        <charset val="128"/>
      </rPr>
      <t xml:space="preserve"> 以降、小児科定点から急性呼吸器感染症（ARI）定点への移行の議論等を含め病因診断の重要性が増し、より病原体を意識した治療管理や地域の感染状況の把握が求められ、感染症に対する諸検査の必要性がさらに高まっている。さらに、少子化等の外来小児科特有の要因が加わり、外来小児科制度の安定確保のためにも、初診・再診の30 増点が必要である。</t>
    </r>
    <rPh sb="3" eb="6">
      <t>コウレイカ</t>
    </rPh>
    <rPh sb="344" eb="351">
      <t>ガイライ</t>
    </rPh>
    <phoneticPr fontId="1"/>
  </si>
  <si>
    <t>調整中</t>
  </si>
  <si>
    <t>小児脳腫瘍の病理組織診断の補助のための遺伝子検査</t>
  </si>
  <si>
    <t>WHO2021の診断基準に定められた、小児脳腫瘍の診断において必要となる遺伝子異常を同定するための各種遺伝学的解析を実施する。遺伝子検査手法としては、Sanger法やFISH法、MLPA法、RT-PCR法などいずれも既に解析手法として十分に確立したものを使用する。</t>
  </si>
  <si>
    <t>小児脳腫瘍</t>
  </si>
  <si>
    <t>WHO Classification of Tumours of the Central Nervous 2016 (4th ed. Revised)、およびWHO Classification of Tumours of the Central Nervous 2021 (5th ed)において、IDH, H3K27を代表に病理診断名として記載されているとともに、診断の補助となる遺伝子についても多数記載がなされている。
NCCNガイドラインにおいても、遺伝子異常に基づく多数の診断名に対して、各々推奨治療が提案されており、診断・治療において、遺伝子異常の有無の評価が必須のものとなっている。</t>
  </si>
  <si>
    <t>WHO2016以降、小児脳腫瘍の病理組織診断には遺伝子解析が必須のものとなったにも関わらず、本邦では小児脳腫瘍の診断に対して保険承認された遺伝子検査は皆無である。小児脳腫瘍と同様に、診断のために遺伝子解析が必要となる造血器腫瘍においては、「造血器腫瘍遺伝子検査」として包括的な保険承認が得られており、診断のための各種遺伝子検査の実施が可能である。造血器腫瘍と同様に、標的となる遺伝子異常が多岐にわたる小児脳腫瘍では、その希少性も相まって個々の遺伝子異常を標的とした開発は不可能であることから、「小児脳腫瘍遺伝子検査」として、包括的な承認が望まれる。</t>
  </si>
  <si>
    <t>がんゲノムプロファイリング検査</t>
  </si>
  <si>
    <t>D006-19</t>
  </si>
  <si>
    <t>がん細胞の遺伝子変異に基づいてがんの治療方針を決定する「がんゲノム医療」を効率的に実施するために、一度に100以上の遺伝子変異を検出する「がんゲノムプロファイリング検査」が保険適用となっている。検査の提出時に44000点が算定可能となっている。</t>
  </si>
  <si>
    <t>日本臨床腫瘍学会・日本癌治療学会・日本癌学会による「次世代シークエンサー等を用いた
遺伝子パネル検査に基づくがん診療ガイダンス」では、「小児がんには診断時にゲノム所見に基づく診断の補助や治療方針の決定、あるいは有効性の期待できる治療薬の選択を目的として、診断や予後予測を目的とした遺伝子パネル検査の実施を考慮する。」とある。</t>
  </si>
  <si>
    <t>3　項目設定の見直し</t>
  </si>
  <si>
    <t>がんゲノムプロファイリング検査は、DPC/PDPSにおける出来高評価の対象検査となっていない。化学療法の適応となるような全身状態・臓器状態が保たれている患者が検査の対象となるが、成人がん患者ではそのような患者は主に外来での化学療法を受けていることが想定されたためである。
一方で、関連ガイダンスなどでも、小児がん患者は積極的な遺伝子パネル検査の実施対象となっている。しかし、小児患者は診療中の大部分を入院して治療を受けているのが本邦の現状であり、適切な検査の提出タイミングでは入院治療がなされており、がん遺伝子パネル検査が包括評価に含まれてしまう現状のままでは、DPC対象病院において本検査を適切な時期に実施することが困難となっている。
小児がん患者にゲノム医療を十分に実施するために、がん遺伝子パネル検査をDPC診療においても出来高算定できる検査とする必要がある。</t>
  </si>
  <si>
    <t>小児がん長期フォローアップ管理料</t>
  </si>
  <si>
    <t>「移植後患者指導管理料」に準じて、小児がんの治療終了後の患者さんに対する長期フォローアップの外来支援体制を設けて、晩期合併症の予防と成人医療への移行支援に対する加算。算定する施設では、指定された研修会に参加した医師や看護師等が配置され、専門外来を運営している。算定料は1回300点で（3割負担の方で900円）、1か月に1回算定して「造血幹細胞移植後患者指導管理料」との併算定は不可とする。</t>
  </si>
  <si>
    <t>小児がん</t>
  </si>
  <si>
    <t>「小児がん治療後の長期フォローアップガイド」JCCG長期フォローアップ委員会編（クリニコ出版2021年9月15日初版発行）　　　　　　　　　　　　Long-term follow up guidelines, version 6.0 by Children' Oncology Group. http://www.survivorshipguidelines.org/pdf/2023/COG_LTFU_Guidelines_Only_v6.pdf</t>
  </si>
  <si>
    <t>わが国では毎年約2,000人が新たに小児がんと診断されているが、治療成績の向上により約8割の患者さんが長期生存できる時代になっている。しかし、がん自体や治療に起因する晩期合併症が多くの小児がん治療終了後の患者にみられ、生命やQOLに関わる複数の合併症を有する場合も少なくない。移植後の場合は「移植後患者指導管理料」の算定が可能となったが、移植以外の治療を受けた場合にも様々な医療側の対応が行われており、移植以外の治療においても多職種による計画的な医学管理の継続を提供する上で同様の指導管理料が必要と考えられる。日本小児血液がん学会では、小児がん拠点・連携病院における長期フォローアップ体制を整備することを目的に長期フォローアップを担当する多職種協働チームを育成する研修会（LCAS）を毎年開催しており、研修した職員の配置が本加算の要件として考えられる。（376字）</t>
  </si>
  <si>
    <t>ペアレントトレーニング</t>
  </si>
  <si>
    <t>ペアレント・トレーニング実践ガイドブック　
令和元年度障害者総合福祉推進事業として、実践が推奨されている。
https://www.mhlw.go.jp/content/12200000/000653549.pdf</t>
  </si>
  <si>
    <t>現在●注意欠陥多動症や発達症の患者にペアレントトレーニングが必要であることは、厚労省のガイドブックでも明記されているが、個々の実施は各自治体に任されて進んでいない。ペアレントトレーニングは正しい診断の元、医師、心理士、STなど多職種が関わってなされるべきであり、さらなる普及のため保険収載の必要性があると考えられる。</t>
  </si>
  <si>
    <t>ADHD-RS</t>
  </si>
  <si>
    <t>注意欠如多動症の診断にADHD-RSを用いる</t>
  </si>
  <si>
    <t>注意欠如多動症</t>
  </si>
  <si>
    <t>注意欠如・多動症－ADHD－の診断・治療ガイドライン 第5版では診断ツールとして推奨されている。詳細は児童期・青年期のADHD評価スケール ADHD-RS-5【DSM-5準拠】――チェックリスト、標準値とその臨床的解釈に記載されている</t>
  </si>
  <si>
    <t>ADHD-RSはDSM-5に準拠した注意欠如多動症の診断ツールとして広く利用されており、ガイドラインにも収載されている。５歳児健診の実施によって注意欠如多動症の診断ニーズは高まることが予想され、５歳児健診でピックアップされた子どものフォロー機関を広めるために、保険収載の必要性があると考えられる。</t>
  </si>
  <si>
    <t>起立性調節障害の診断に新起立試験を用いる。
新起立試験の実施概要：臥位10分、その後血圧を１分ごとに３回測定し、中央値を測定。立位になり、10分間起立保持、１分ごとに血圧と心拍数を測定する.</t>
  </si>
  <si>
    <t>起立性調節障害</t>
  </si>
  <si>
    <t>小児起立性調節障害診療ガイドライン改定第3版では起立性調節障害の診断に新起立試験の実施が必要とされている。</t>
  </si>
  <si>
    <t>起立性調節障害の確定診断には新起立試験が必要であり、サブタイプの診断および治療法選択にあたっても必要である。現時点で保険収載されているのはHUTによる起立試験であるが、これは起立性調節障害に対する適応はない。起立性調節障害は不登校の主たる原因にもなり、診療ニーズが増えている疾患であるが、新起立試験実施には１検査につき30分を要するため、診療の合間に実施するのは困難であり、診療可能施設が広がらない原因の一つになっている。これを解消するため、保険収載が必要と考える。</t>
  </si>
  <si>
    <t>日本小児精神神経学会、
日本小児科医会、
日本小児科学会、
日本小児神経学会　</t>
    <phoneticPr fontId="1"/>
  </si>
  <si>
    <t>発達症の患児の保護者の小集団に対し、ペアレントトレーニングを行う</t>
    <phoneticPr fontId="1"/>
  </si>
  <si>
    <t>注意欠陥多動症
自閉症スペクトラム症
神経発達症全般</t>
    <phoneticPr fontId="1"/>
  </si>
  <si>
    <t>診療情報提供料(1)</t>
  </si>
  <si>
    <t>B009</t>
  </si>
  <si>
    <t>保険医療機関が発達障害のある患者について、発達障害者支援法第８条及び第９条の教育、情報共有促進を目的に、当該患者又はその家族等の同意を得て、当該患者が通園又は通学す る児童福祉法第39条第１項に規定する保育所又は学校教育法第 １条に規定する学校等の学校医等に対して、診療状況を示す文書を添えて、当該患者が学校生活等を送るに当たり必要な情報を提供した場合に 、患者１人につき月１回に限り算定する。</t>
  </si>
  <si>
    <t xml:space="preserve">1-A　算定要件の拡大
（適応疾患の拡大）　 </t>
  </si>
  <si>
    <t>発達障害患者の教育及び支援を行うためには発達障碍者支援法第９条にあるように該当患者と保護者を支援する関連機関の情報共有と連携が必須である。特に学校は同法８条にあるように該当患者の教育の中心になるところであり、医療機関における診療状況や意見（検査による診断や発達特性と医学的観点から環境調整の必要性、現在の医学的な治療法）を学校に伝えることは同法８条にある教育の実施にとって有用と考えられる。この情報提供への評価として診療情報提供料(1)を算定することは、発達障害における医療機関と学校の連携の促進に有用と考えられる。</t>
  </si>
  <si>
    <t>小児特定疾患カウンセリング料について</t>
  </si>
  <si>
    <t>001_4</t>
  </si>
  <si>
    <t>①患者が同席せず、家族だけが受診している場合でも算定可能とする</t>
  </si>
  <si>
    <t>こども虐待対応の手引き　厚労省HP
https://www.mhlw.go.jp/bunya/kodomo/dv12/00.html　　のうち
２，子ども虐待防止対策の基本的考え方　に明記
https://www.mhlw.go.jp/bunya/kodomo/dv12/01.html</t>
  </si>
  <si>
    <t>3　　項目設定の見直(対象を家族に拡大）</t>
  </si>
  <si>
    <t>・当診療報酬の対象となる傷病では、環境調整が必須であるが、患者同席のもとでの家族指導はしばしば困難または鉄節でないことがある。家族は患者にもっとも近い外的環境かつ支援者であり、家族の本人への接し方や傷病に対する受容は、患者の予後に大きく影響する。そのため患者がいない場所での家族へのカウンセリング・指導は非常に重要である。
・虐待対応をする場合、被害・加害の関係にある親子関係を再構築するためには家族カウンセリングは重要である（「労省作成のこども虐待防止対策の基本的考え方」より）。加害に至る養育困難の原因を評価するためにも患者の同席なく家族と面談することは必須である。
・ほぼ同一疾患を扱っている通院精神療法では家族のみでも必要性があれば算定可能となっており、制度の矛盾の是正のためにも算定可能とする必要性があると考えられる。</t>
  </si>
  <si>
    <t>精神科リエゾンチーム加算に関する改定</t>
  </si>
  <si>
    <t>①小児入院管理料を算定している小児病棟、ICUは現在精神科リエゾンチームが包括されているが、ニーズ、需要が高く患者精神的苦痛の緩和のため、包括外とする。
②対象が小児の場合、以下の要件を追加すること。
・精神科医師に加え、子どものこころ専門医等、小児精神に従事した経験を5年以上有する小児科専門医を追加する
・精神看護専門看護師に加え、小児看護専門看護師を加える。
・小児の場足、家族へのケアも重要であるため、小児加算として300点を加算する。</t>
  </si>
  <si>
    <t>1-A　算定要件の拡大（適応）　
2-A　点数の見直し（増点）     3　　項目設定の見直し</t>
  </si>
  <si>
    <t>現在、小児入院管理料を算定している小児病棟、ICUは現在精神科リエゾンチームが包括されている。しかしニーズ・需要が高いため、リエゾンを推進して患者精神的苦痛の緩和を進めるためには包括外とするのが望ましいと考える。また精神科医だけでなく子どものこころ専門医等、小児精神に従事した経験を5年以上有する小児科専門医もその役割を担うことが可能であるため、要件に追加することで児童精神科が不在の医療機関でも対応が可能になる。看護師についても同様である。
また、小児症例の場合は家族へのケアも同様に重要になるため、加算が望ましいと考える。</t>
  </si>
  <si>
    <t>日本小児心身医学会</t>
    <phoneticPr fontId="1"/>
  </si>
  <si>
    <t>血流予備量比コンピューター断層撮影</t>
  </si>
  <si>
    <t>200-2</t>
  </si>
  <si>
    <t>冠動脈疾患が疑われる臨床状態の安定した患者を対象として、冠動脈CTデータを基に数値流体力学解析を行うことで、冠動脈におけるFFRCT（冠血流予備量比）値を算出する。FFRCT値とその数値を反映したカラースケールは冠動脈の解剖モデル画像上に表示され、それを診断/治療方針決定に用いる。</t>
  </si>
  <si>
    <t>2022年JCS（日本循環器学会）ガイドラインフォーカスアップデート版「安定冠動脈疾患の診断と治療」において、FFRCTはクラスIIa、エビデンスレベルBで推奨。日本医学放射線学会画像診断ガイドライン2021年版（第3版）では、「推奨の強さ：2、エビデンスの強さ：強（A）、合意率：80%」と推奨されている。</t>
  </si>
  <si>
    <t>血流予備量比コンピューター断層撮影（以下、FFRCT）は、コンピューター断層撮影（以下、冠動脈CTA）の画像を解析する。令和６年度改定にて施設基準は緩和されたが、依然として実施可能な施設は限定されており、地域格差がある。その問題を軽減する方法として非実施施設で撮像した冠動脈CTA画像を実施施設でFFRCT解析を行うことが挙げられる。しかし、現在、FFRCTの点数に冠動脈CTの点数が含まれているため、他施設で撮像した画像のFFRCT解析はできず、撮像からやり直さなければならい。当該撮像の重複とそれに伴う不利益及び被曝が患者に生じている。このような不採算性の改善のために、「冠動脈CTとFFRCTの保険点数の分離」および「当該撮像画像の相互利用」について診療報酬上の取り扱いの見直しを提案する。</t>
  </si>
  <si>
    <t>ペアアレント・トレーニング</t>
  </si>
  <si>
    <t>注意欠如・多動症（ADHD）の治療において、国際的に最も広く行われている心理社会的治療である。欧米のガイドラインで推奨され、エビデンスレベルが高い。行動療法の理論を基本とし、子どもの行動に焦点を当て、好ましい行動を増やすための、肯定的な注目の仕方（ほめ方）、好ましくない行動に注目を与えないという手法、適切な指示の出し方を親が学ぶ。１か２週間あけて10回程度のスケジュールで行い、ロールプレイや宿題を実際の家庭で行う形式である。</t>
  </si>
  <si>
    <t>注意欠如・多動症</t>
  </si>
  <si>
    <t>「注意欠如・多動症-ADHD-の診断・治療ガイドライン　第５版」（2022年改訂）では、
「ADHDの治療・支援は環境調整に始まる多様な心理社会的治療から開始すべきであり、本ガイドラインは「まず薬物療法ありき」の治療姿勢を推奨しない。あくまで薬物療法は心理社会的治療の効果不十分であることを確認したうえで、併せて実施すべき選択肢である。」
「親支援プログラムのなかで最も有効とされる治療・支援法がペアレント・トレーニングであることはすでに知られており」「ペアレントトレーニングはADHDの心理社会的治療のなかでもその効果が実証されている数少ない治療法の一つであり、自らが所属する機関にその実施機能が備わっているか、地域にそれを提供できる専門機関が存在するなら、積極的にその実施を検討すべきである。」と推奨されている。</t>
  </si>
  <si>
    <t>当該治療は、注意欠如・多動症（ADHD）の治療において、保険適応となっている薬物療法の前に行うべき第一選択の治療法として、推奨されている。欧米のガイドラインでは６歳までは、英国、ドイツ、オランダ、スペイン、カナダ、アメリカ小児科学会ともに行動療法的ペアレント・トレーニングを第一選択として推奨し、学童期では、ドイツ、オランダ、スペイン、アメリカの小児科学会において、第一選択として推奨している。ADHD児への行動療法的ペアレント・トレーニングは、国内外の文献において、本治療法は薬単独投与による治療に比べ安全で低侵襲であり、有効性が高く、薬物療法に代わる、もしくは併用する第一選択の治療法である。</t>
  </si>
  <si>
    <t>児童相談所等連携指導料</t>
  </si>
  <si>
    <t>入院又は通院中の被虐待などの20歳未満の患者に対し、当該患者又は保護者の同意を得て、医師または医師の指示を受けた看護師、精神保健福祉士、公認心理師等が、疾患をふまえた対応方法の指導や助言を、保護者以外の児童相談所、児童養護施設等の担当者へ医学的な見地から行った場合に、月に３回に限り算定する。</t>
  </si>
  <si>
    <t>重度ストレスへの反応及び適応障害および児童思春期の精神疾患一般</t>
  </si>
  <si>
    <t>子ども虐待対応の手引き（平成25年8月 改正版　厚生労働省）第12章関係機関との協同　７.医療機関との連携のなかで、虐待の通告時以外に、虐待によるあるいはその後遺症と考えられる身体的問題や精神的問題の評価や治療について、児童相談所との連携が医療機関の担当医師や看護師などに求められている。</t>
  </si>
  <si>
    <t>令和3年度　厚労科研　児童・思春期精神疾患の診療実態把握と連携推進のための研究によると 精神科においては、小学校中学年から中学生年代で、発達障害にかかわる事例が多く、福祉機関や教育機関との連携が主となるが、福祉機関の中では虐待事例における児童相談所との連携が多く、中には複雑で長期にわたる事例が見られた。児の発達障害やトラウマj関連症状、精神疾患の併存だけでなく、家庭や周囲の状況が病状に関与している事例では、機関間の連携は、児の治療や支援のために必要不可欠であり、実際に医療機関において、広範に行われている。しかし、その手間と診療報酬上の評価のなさ、医療機関内での多職種共同の不足、医師への負担の大きさなど課題が多い。</t>
  </si>
  <si>
    <t>日本小児科学会、
日本小児心身医学会、
日本小児精神神経学会</t>
    <phoneticPr fontId="1"/>
  </si>
  <si>
    <t>公認心理師による精神科訪問看護・指導料</t>
  </si>
  <si>
    <t xml:space="preserve">１ 精神科訪問看護・指導料（Ⅰ）、３ 精神科訪問看護・指導料（Ⅲ）、注４のイに、保健師、看護師、准看護師、作業療法士又は精神保健福祉士に加えて公認心理師を追加する。 </t>
  </si>
  <si>
    <t>1-B　算定要件の拡大（施設基準）　</t>
  </si>
  <si>
    <t>不登校等の増加に伴い、訪問による支援のニーズは高い、医療機関において医師の指導の下、公認心理師がその専門性を生かし、訪問による介入を行うことは、その後の社会生活への適応状況の改善に有用である。</t>
  </si>
  <si>
    <t>通院・在宅精神療法注３の加算の算定期限の延長</t>
  </si>
  <si>
    <t>002 注3</t>
  </si>
  <si>
    <t>注3、「当該保険医療機関の精神科を最初に受診した日から1年以内の期間に行った場合に限る」を変更し、算定期限を延長する。</t>
  </si>
  <si>
    <t>同様の年齢と対象疾患に対し算定できる診療報酬としては、B001　4小児特定疾患カウンセリング料、１８歳未満、算定期限４年以内（施設基準無し）、I002　注４　通院・在宅精神療法の児童思春期精神科専門管理加算、１６歳未満、算定期限なし（施設基準あり）、I0032　注10　同、児童思春期支援指導加算、２０歳未満算定期限なしとなっている（施設基準あり）、診療に要する労力や手間を勘案し、トランジションを考慮すると、これらと比較し、少なくとも１８歳未満では算定期限が1年に限るのは不合理であるといえる。</t>
  </si>
  <si>
    <t>強度行動障害入院対応加算
対象患者は
行動関連項目１０点以上（成人）
強度行動障害判定基準２０点以上（児童）</t>
  </si>
  <si>
    <t xml:space="preserve">
強度行動障害対応研修（仮称）を受講し、治療に特別な対応をした場合に、3週間の入院期間において入院加算の対象とする。</t>
  </si>
  <si>
    <t>強度行動障害（知的発達症、自閉スペクトラム症）</t>
  </si>
  <si>
    <t xml:space="preserve">
令和5年厚労科研「入院中の強度行動障害の支援・介入の専門プログラムの整備と地域移行に資する研究」の3週間介入で、自傷・興奮・多動・攻撃的/破壊行動等に有意な治療効果が認められた。
https://mhlw-grants.niph.go.jp/system/files/report_pdf/202317021A-buntan1_0.pdf（班研究報告書１）</t>
  </si>
  <si>
    <t>令和5年推進事業「強度行動障害を有する者の一般医療受診に関する実態調査」において、強度行動障害のある方の一般身体科へのニーズがあることが明らかになり、その対応について医師たちが多様な困難に直面していることがわかった（厚労省事業報告書）。強度行動障害を持つ知的・発達障害患者の受診障壁の解消、向精神薬投薬量の減少、虐待認定件数の減少等のためには、地域支援体制における緊急的・短期的な医療介入と多機関連携が必要であり、それらを目的とした保険収載の必要性があると考える。
https://www.mhlw.go.jp/content/12200000/001319869.pdf（厚労省事業報告書）</t>
  </si>
  <si>
    <t>強度行動障害外来対応加算
対象患者は
行動関連項目１０点以上（成人）
強度行動障害判定基準２０点以上（児童）</t>
  </si>
  <si>
    <t xml:space="preserve">
強度行動障害対応研修（仮称）を受講し、検査や処置および治療に特別な対応をした場合に、外来対応した日において加算の対象とする。</t>
  </si>
  <si>
    <t xml:space="preserve">
令和5年厚労科研「入院中の強度行動障害の支援・介入の専門プログラムの整備と地域移行に資する研究」の3週間介入で、自傷・興奮・多動・攻撃的/破壊行動等に有意な治療効果が認められたことから、ここで活用された支援が検査・処置の工夫においても必要になると考えられる。
https://mhlw-grants.niph.go.jp/system/files/report_pdf/202317021A-buntan1_0.pdf（班研究報告書１）</t>
  </si>
  <si>
    <t>令和5年推進事業「強度行動障害を有する者の一般医療受診に関する実態調査」において、強度行動障害のある方の一般身体科へのニーズがあることが明らかになり、その対応について医師たちが多様な困難に直面していることがわかった（厚労省事業報告書）。強度行動障害を持つ知的・発達障害患者の受診障壁の解消、向精神薬投薬量の減少、虐待認定件数の減少等のためには、地域支援体制における緊急的・短期的な医療介入と多機関連携が必要であり、それらを目的とした保険収載の必要性があると考える。
https://www.mhlw.go.jp/content/12200000/001319870.pdf（厚労省事業報告書）</t>
  </si>
  <si>
    <t>日本児童青年精神医学会</t>
    <rPh sb="0" eb="2">
      <t>ニホン</t>
    </rPh>
    <rPh sb="2" eb="4">
      <t>ジドウ</t>
    </rPh>
    <rPh sb="4" eb="6">
      <t>セイネン</t>
    </rPh>
    <rPh sb="6" eb="8">
      <t>セイシン</t>
    </rPh>
    <rPh sb="8" eb="10">
      <t>イガク</t>
    </rPh>
    <rPh sb="10" eb="11">
      <t>カイ</t>
    </rPh>
    <phoneticPr fontId="1"/>
  </si>
  <si>
    <t>日本精神神経学会</t>
    <rPh sb="0" eb="2">
      <t>ニホン</t>
    </rPh>
    <rPh sb="2" eb="4">
      <t>セイシン</t>
    </rPh>
    <rPh sb="4" eb="6">
      <t>シンケイ</t>
    </rPh>
    <rPh sb="6" eb="8">
      <t>ガッカイ</t>
    </rPh>
    <phoneticPr fontId="1"/>
  </si>
  <si>
    <r>
      <t xml:space="preserve">強度行動障害入院医療管理加算の要件
（項目設定見直し）
①強度行動障害スコア１０点以上
かつ
②（強度行動障害）医療度判定スコア２４点以上
⇒
</t>
    </r>
    <r>
      <rPr>
        <b/>
        <sz val="11"/>
        <color rgb="FFFF0000"/>
        <rFont val="ＭＳ Ｐゴシック"/>
        <family val="3"/>
        <charset val="128"/>
        <scheme val="minor"/>
      </rPr>
      <t>①（変更）
行動関連項目１０点以上（成人）
強度行動障害判定基準２０点以上（児童）</t>
    </r>
    <r>
      <rPr>
        <b/>
        <sz val="11"/>
        <color rgb="FF0070C0"/>
        <rFont val="ＭＳ Ｐゴシック"/>
        <family val="3"/>
        <charset val="128"/>
        <scheme val="minor"/>
      </rPr>
      <t xml:space="preserve">
かつ
（現行通り）
②（強度行動障害）医療度判定スコア２４点以上</t>
    </r>
    <rPh sb="0" eb="2">
      <t>キョウド</t>
    </rPh>
    <rPh sb="2" eb="4">
      <t>コウドウ</t>
    </rPh>
    <rPh sb="4" eb="6">
      <t>ショウガイ</t>
    </rPh>
    <rPh sb="6" eb="8">
      <t>ニュウイン</t>
    </rPh>
    <rPh sb="8" eb="10">
      <t>イリョウ</t>
    </rPh>
    <rPh sb="10" eb="12">
      <t>カンリ</t>
    </rPh>
    <rPh sb="12" eb="14">
      <t>カサン</t>
    </rPh>
    <rPh sb="15" eb="17">
      <t>ヨウケン</t>
    </rPh>
    <rPh sb="19" eb="21">
      <t>コウモク</t>
    </rPh>
    <rPh sb="21" eb="23">
      <t>セッテイ</t>
    </rPh>
    <rPh sb="23" eb="25">
      <t>ミナオ</t>
    </rPh>
    <rPh sb="29" eb="31">
      <t>キョウド</t>
    </rPh>
    <rPh sb="31" eb="33">
      <t>コウドウ</t>
    </rPh>
    <rPh sb="33" eb="35">
      <t>ショウガイ</t>
    </rPh>
    <rPh sb="40" eb="43">
      <t>テンイジョウ</t>
    </rPh>
    <rPh sb="56" eb="58">
      <t>イリョウ</t>
    </rPh>
    <rPh sb="58" eb="59">
      <t>ド</t>
    </rPh>
    <rPh sb="59" eb="61">
      <t>ハンテイ</t>
    </rPh>
    <rPh sb="66" eb="67">
      <t>テン</t>
    </rPh>
    <rPh sb="67" eb="69">
      <t>イジョウ</t>
    </rPh>
    <rPh sb="74" eb="76">
      <t>ヘンコウ</t>
    </rPh>
    <rPh sb="78" eb="84">
      <t>コウドウカンレンコウモク</t>
    </rPh>
    <rPh sb="86" eb="89">
      <t>テンイジョウ</t>
    </rPh>
    <rPh sb="90" eb="92">
      <t>セイジン</t>
    </rPh>
    <rPh sb="118" eb="121">
      <t>ゲンコウドオ</t>
    </rPh>
    <rPh sb="126" eb="132">
      <t>キョウドコウドウショウガイ</t>
    </rPh>
    <rPh sb="133" eb="138">
      <t>イリョウドハンテイ</t>
    </rPh>
    <rPh sb="143" eb="146">
      <t>テンイジョウ</t>
    </rPh>
    <phoneticPr fontId="1"/>
  </si>
  <si>
    <t>231-2</t>
  </si>
  <si>
    <t>強度行動障害入院医療管理加算は、医学的管理を要する行為があるが意思の伝達が困難な強度行動障害児（者）に対して、経験を有する医師、看護師等による臨床的観察を伴う専門的入院医療が提供されることを評価したものである（R6 保医発0305第4号）</t>
  </si>
  <si>
    <t>・強度行動障害を持つ知的障害・発達障害児(者）については、国立病院機構の先行研究により必要な医療対応のエビデンスが構築されている（論文１.２）。
・また精神科救急病棟・急性期病棟・慢性期病棟も含めた治療病棟で、同様の医療対応のエビデンスが示された（班研究報告書）。
https://cir.nii.ac.jp/crid/1520572358320763904（論文１）
https://cir.nii.ac.jp/crid/1520009408319906560（論文２）
https://mhlw-grants.niph.go.jp/system/files/report_pdf/202317021A-buntan1_0.pdf（班研究報告書）</t>
    <rPh sb="1" eb="7">
      <t>キョウドコウドウショウガイ</t>
    </rPh>
    <rPh sb="8" eb="9">
      <t>モ</t>
    </rPh>
    <rPh sb="10" eb="14">
      <t>チテキショウガイ</t>
    </rPh>
    <rPh sb="15" eb="17">
      <t>ハッタツ</t>
    </rPh>
    <rPh sb="17" eb="19">
      <t>ショウガイ</t>
    </rPh>
    <rPh sb="19" eb="20">
      <t>ジ</t>
    </rPh>
    <rPh sb="21" eb="22">
      <t>シャ</t>
    </rPh>
    <rPh sb="29" eb="35">
      <t>コクリツビョウインキコウ</t>
    </rPh>
    <rPh sb="36" eb="40">
      <t>センコウケンキュウ</t>
    </rPh>
    <rPh sb="43" eb="45">
      <t>ヒツヨウ</t>
    </rPh>
    <rPh sb="46" eb="50">
      <t>イリョウタイオウ</t>
    </rPh>
    <rPh sb="57" eb="59">
      <t>コウチク</t>
    </rPh>
    <rPh sb="65" eb="67">
      <t>ロンブン</t>
    </rPh>
    <rPh sb="76" eb="79">
      <t>セイシンカ</t>
    </rPh>
    <rPh sb="79" eb="83">
      <t>キュウキュウビョウトウ</t>
    </rPh>
    <rPh sb="84" eb="89">
      <t>キュウセイキビョウトウ</t>
    </rPh>
    <rPh sb="90" eb="95">
      <t>マンセイキビョウトウ</t>
    </rPh>
    <rPh sb="96" eb="97">
      <t>フク</t>
    </rPh>
    <rPh sb="99" eb="103">
      <t>チリョウビョウトウ</t>
    </rPh>
    <rPh sb="105" eb="107">
      <t>ドウヨウ</t>
    </rPh>
    <rPh sb="108" eb="112">
      <t>イリョウタイオウ</t>
    </rPh>
    <rPh sb="119" eb="120">
      <t>シメ</t>
    </rPh>
    <rPh sb="124" eb="130">
      <t>ハンケンキュウホウコクショ</t>
    </rPh>
    <rPh sb="180" eb="182">
      <t>ロンブン</t>
    </rPh>
    <rPh sb="232" eb="234">
      <t>ロンブン</t>
    </rPh>
    <rPh sb="317" eb="323">
      <t>ハンケンキュウホウコクショ</t>
    </rPh>
    <phoneticPr fontId="1"/>
  </si>
  <si>
    <t>１）福祉分野での強度行動障害に係る判定は、成人の場合「行動関連項目１０点以上」、児童の場合「強度行動障害判定基準２０点以上」に統一されている。
２）一方「強度行動障害入院医療管理加算」に係る強度行動障害の判定は、児者とも強度行動障害スコア１０点（旧基準である強度行動障害判定基準１０点以上と同じ）と、旧来の基準のままになっている。
上記１）のように現行の福祉分野との基準と合わせることにより、地域支援体制の中での医療対応が、より迅速・適切に行えると考える。
３）なお強度行動障害に対する専門的医療の必要性は、令和４年度の「強度行動障害を有する者の地域支援体制に関する検討会」でも、「地域の支援ネットワークの中での精神科医療」「身体疾患の治療」について言及されている（厚労省：検討会報告書）。
https://www.mhlw.go.jp/content/12401000/001080076.pdf（厚労省：検討会報告書）</t>
    <rPh sb="74" eb="76">
      <t>イッポウ</t>
    </rPh>
    <rPh sb="93" eb="94">
      <t>カカ</t>
    </rPh>
    <rPh sb="95" eb="101">
      <t>キョウドコウドウショウガイ</t>
    </rPh>
    <rPh sb="123" eb="126">
      <t>キュウキジュン</t>
    </rPh>
    <rPh sb="129" eb="135">
      <t>キョウドコウドウショウガイ</t>
    </rPh>
    <rPh sb="135" eb="139">
      <t>ハンテイキジュン</t>
    </rPh>
    <rPh sb="141" eb="144">
      <t>テンイジョウ</t>
    </rPh>
    <rPh sb="145" eb="146">
      <t>オナ</t>
    </rPh>
    <rPh sb="150" eb="152">
      <t>キュウライ</t>
    </rPh>
    <rPh sb="153" eb="155">
      <t>キジュン</t>
    </rPh>
    <rPh sb="166" eb="168">
      <t>ジョウキ</t>
    </rPh>
    <rPh sb="174" eb="176">
      <t>ゲンコウ</t>
    </rPh>
    <rPh sb="177" eb="179">
      <t>フクシ</t>
    </rPh>
    <rPh sb="179" eb="181">
      <t>ブンヤ</t>
    </rPh>
    <rPh sb="183" eb="185">
      <t>キジュン</t>
    </rPh>
    <rPh sb="186" eb="187">
      <t>ア</t>
    </rPh>
    <rPh sb="196" eb="202">
      <t>チイキシエンタイセイ</t>
    </rPh>
    <rPh sb="203" eb="204">
      <t>ナカ</t>
    </rPh>
    <rPh sb="206" eb="208">
      <t>イリョウ</t>
    </rPh>
    <rPh sb="208" eb="210">
      <t>タイオウ</t>
    </rPh>
    <rPh sb="214" eb="216">
      <t>ジンソク</t>
    </rPh>
    <rPh sb="217" eb="219">
      <t>テキセツ</t>
    </rPh>
    <rPh sb="220" eb="221">
      <t>オコナ</t>
    </rPh>
    <rPh sb="224" eb="225">
      <t>カンガ</t>
    </rPh>
    <rPh sb="233" eb="235">
      <t>キョウド</t>
    </rPh>
    <rPh sb="235" eb="237">
      <t>コウドウ</t>
    </rPh>
    <rPh sb="237" eb="239">
      <t>ショウガイ</t>
    </rPh>
    <rPh sb="240" eb="241">
      <t>タイ</t>
    </rPh>
    <rPh sb="243" eb="246">
      <t>センモンテキ</t>
    </rPh>
    <rPh sb="246" eb="248">
      <t>イリョウ</t>
    </rPh>
    <rPh sb="249" eb="252">
      <t>ヒツヨウセイ</t>
    </rPh>
    <rPh sb="254" eb="256">
      <t>レイワ</t>
    </rPh>
    <rPh sb="257" eb="259">
      <t>ネンド</t>
    </rPh>
    <rPh sb="291" eb="293">
      <t>チイキ</t>
    </rPh>
    <rPh sb="294" eb="296">
      <t>シエン</t>
    </rPh>
    <rPh sb="303" eb="304">
      <t>ナカ</t>
    </rPh>
    <rPh sb="306" eb="309">
      <t>セイシンカ</t>
    </rPh>
    <rPh sb="309" eb="311">
      <t>イリョウ</t>
    </rPh>
    <rPh sb="313" eb="315">
      <t>シンタイ</t>
    </rPh>
    <rPh sb="315" eb="317">
      <t>シッカン</t>
    </rPh>
    <rPh sb="318" eb="320">
      <t>チリョウ</t>
    </rPh>
    <rPh sb="325" eb="327">
      <t>ゲンキュウ</t>
    </rPh>
    <rPh sb="333" eb="336">
      <t>コウロウショウ</t>
    </rPh>
    <rPh sb="337" eb="340">
      <t>ケントウカイ</t>
    </rPh>
    <rPh sb="340" eb="343">
      <t>ホウコクショ</t>
    </rPh>
    <rPh sb="400" eb="403">
      <t>コウロウショウ</t>
    </rPh>
    <phoneticPr fontId="1"/>
  </si>
  <si>
    <t>更年期障害治療管理技術</t>
  </si>
  <si>
    <t>婦人科又は産婦人科を標榜する保険医療機関において、更年期症候群の患者であって、ホルモン剤（更年期症候群に対して投与されたものに限る）を継続的投与している患者に対して、日本産科婦人科学会・日本女性医学学会の開催する所定の講習会を受講した婦人科又は産婦人科を担当する医師が、患者の同意を得て、計画的な医学管理を継続して行い、かつ、療養上必要な指導を行った場合に、3月に1回に限り算定する。</t>
  </si>
  <si>
    <t>更年期障害（保険病名は更年期症候群）</t>
  </si>
  <si>
    <t>ホルモン補充療法ガイドライン　2017年度版　日本産科婦人科学会，日本女性医学学会　当該治療について、第一選択の治療法として推奨されている。（改訂版は2025年4月発刊予定）</t>
  </si>
  <si>
    <t>厚生労働省の「更年期症状・障害に関する意識調査」によれば、約半数の女性が更年期障害の診断または可能性を指摘され、そのうち20％は医療機関での管理が必要とされている。また、2024年の経済産業省の調査では、更年期障害による離職やパフォーマンス低下、欠勤による経済損失は約1.9兆円と推計され、女性特有の健康課題の中で最も大きな影響を及ぼしている。こうした損失の背景には、更年期障害によるQOLの低下と適切な治療の不足が挙げられる。一方、月経困難症のホルモン治療に管理料が適用された後には治療が進み、QOLや就労状況が改善した。同様に、更年期障害においても、最も有効であることが証明されているホルモン治療の普及は、女性の健康向上や社会的活躍の実現に寄与するものと期待される。更年期障害に対するホルモン治療を「更年期障害治療管理技術」として保険収載することは、女性の健康と社会全体の利益を守る上で不可欠である。</t>
  </si>
  <si>
    <t>日本性感染症学会</t>
  </si>
  <si>
    <t>性感染症包括診療加算</t>
  </si>
  <si>
    <t>日本性感染症学会 認定医、認定士が性感染症9疾患に対し、
通常診療に加えて電話相談や患者指導、パートナーへの対応、
カウンセリング等を行う。資格のない医師や看護師が実施している現状よりも専門性の高い包括診療を実施し、治癒率、再診率の向上を目指すとともに、相談やカウンセリングを通じて患者やパートナーへの啓蒙・啓発活動を行うことで、性感染症患者の減少に資する診療を行う。</t>
  </si>
  <si>
    <t>性感染症9疾患</t>
  </si>
  <si>
    <t>・「性感染症　診断・治療ガイドライン2020」
　令和2年、日本性感染症学会
・「JAID/JSC感染症治療ガイド2023」
　令和5年、日本感染症学会／化学療法学会
性感染症に関する広く専門的な知識を必要とし、患者とパートナーを含む治療を行うべきと記載されている。</t>
  </si>
  <si>
    <t>性感染症は医師であれば誰でも診療でき、医療者の性感染症に関する専門的知識の有無は問われないのが現状である。そのため、最新の知識や診断・治療法を熟知しないまま不適切な診療が実施されている危険が高い。また、感染予防法の啓蒙や、パートナーへの対応、患者やパートナーの不安を解消するための指導やカウンセリングは、全く実施されていないのが現状である。梅毒や性器クラミジア感染症の新規罹患者数が増加している現状において、本邦で唯一の性感染症に関する学会認定システムである日本性感染症学会 認定医・認定士が包括的な診療を実施することで、治療に対する姿勢や治癒確認、感染予防策の普及、社会的・精神的なケアを行うことができ、患者・パートナーだけでなく、性感染症の減少を目指す診療を行うことが必要である。そのために学会認定システムを用いた保険診療を実施する必要があると考えられる。</t>
  </si>
  <si>
    <t>梅毒血清学的検査（定性）の結果報告方法</t>
  </si>
  <si>
    <t>「D012感染症免疫学的検査　1. 梅毒血清反応（ＳＴＳ）定性（15点）」および「4. 梅毒トレポネーマ抗体定性（32点）」について、定量検査の結果が判明している場合は定性検査の結果に合わせて最初から定量検査の結果を併記する。</t>
  </si>
  <si>
    <t>「性感染症 診断・治療ガイドライン2020」（日本性感染症学会発刊）には、梅毒の治療効果判定について「RPRと梅毒トレポネーマ抗体の同時測定をおおむね4週ごとに行う」「RPR陽性早期梅毒の場合、その値が治療前値より有意に低下していれば、治癒と判定する。その際、梅毒トレポネーマ抗体の値が低下傾向であれば治癒をさらに支持する」と記載されている。</t>
  </si>
  <si>
    <t>1-A 算定要件拡大（適応）
2-B 点数の見直し（減点）</t>
  </si>
  <si>
    <t>現在、①同じ試薬で定性と定量検査を行なっており、医療経済的に無駄である。②また定性検査が判明後に定量検査を行うこととなり、翌日以降に検査を行うことから診断に遅延が生じる。③また定量値がカットオフ値ぎりぎりの場合、後日の定量検査の結果の解釈に齟齬が生じる場合がある。④また梅毒フォロー中は経時的な定量検査で経過をみることとなっているが前値が定性のため比較が困難となっている。以上の点から、初回から定量検査を希望するものである。最初から数値で提示することで定量検査（それぞれ34点、53点）が減点できることが予測される。</t>
  </si>
  <si>
    <t>D012</t>
    <phoneticPr fontId="1"/>
  </si>
  <si>
    <t>精神科地域連携加算の新設</t>
  </si>
  <si>
    <t>精神疾患を併存する身体疾患患者が身体面への加療目的で入院した時に、精神・心理職がその精神面の管理を行なった場合、患者の退院時に地域連携機関と情報共有や連携をおこなった時に加算（200点）をつける。</t>
  </si>
  <si>
    <t>精神疾患を併存する全ての身体疾患</t>
  </si>
  <si>
    <t>現在、「にも包括」の構築が精神科医療政策として掲げられているが、その中には身体合併症を有する精神疾患患者の医療連携も含まれる。しかしながら、精神症状への対応が常時可能な一般病院（常勤の精神科医を雇用する総合病院）の不足および偏在により、身体合併症を有する精神疾患患者が適切な医療を受けることができない状況にある。また、一部の一般病院精神科では入院中に診療した患者の治療とケアが地域でも続けられるよう、退院後の地域医療・介護支援者との間で医療連携を開始しているが、有機的な連携の構築は進んでいない。そこで、一般病院内で精神科医や心理師が行った治療とケアが退院時で途切れてしまうことなく精神科医療機関での治療及びかかりつけ医（家庭医）の外来治療や介護現場においても継続されるよう、一般病院精神科が患者の退（転）院時に行った外部医療機関や介護施設等との連携に対して診療報酬を新設する。</t>
  </si>
  <si>
    <t>精神科救急・合併症入院料の改定（施設基準の緩和など）</t>
  </si>
  <si>
    <t xml:space="preserve">A311-3
</t>
  </si>
  <si>
    <t>施設基準として隔離室を含む個室または合併症ユニットの割合を5割以上から4割以上に緩和し、「救命救急センターを有していること」を「救命救急センターを有しているないし年間救急車搬送5000人以上受入」に変更し、対象身体疾患を見直す。また、算定対象外患者を、現在の15対１から10対1精神病棟入院基本料で算定する。</t>
  </si>
  <si>
    <t>1-B　算定要件の拡大(施設基準）
６その他（算定対象外患者の算定方法の変更）　</t>
  </si>
  <si>
    <t xml:space="preserve">精神科救急・身体合併症治療の重要性については医療計画の実施に当たっての指針にも述べられている。しかしながら同入院料算定施設は全国で12施設を数えるのみで全く増えていない。最も大きな原因はこの入院料が精神科救急入院料を基に作られているため現場の実態に即していないことにある。隔離室を含む個室の割合の条件を緩和し、また救命センターを有していなくても救急車受入件数を本邦の平均である年間5000人以上を受け入れていれば救命センター設置と同等の救急医療を担っていると判断されるため、その基準を追加し、さらに対象身体疾患の拡大を求めたい。
また同入院料を算定できる施設では10対1精神科入院基本料を算定できる機能を有している。算定外の患者においては10対1で算定するのが妥当である。
</t>
  </si>
  <si>
    <t>脳波検査診断料</t>
  </si>
  <si>
    <t>脳波検査判断料1の施設基準を満たした施設で、初診時に当該保険医療機関以外の医療機関で描写した脳波データ（電子媒体あるいは紙媒体での脳波データ全体）の診断を行う。</t>
  </si>
  <si>
    <t>てんかん診療ガイドライン2018、平成30年、日本神経学会。通常脳波検査はてんかんの治療効果や予後の判定に、長時間ビデオ脳波モニタリング検査はてんかんの確定診断・病型診断および局在診断に有用な検査として推奨されている。</t>
  </si>
  <si>
    <t>昨今の脳波検査のデジタル化に伴い、通常脳波検査、長時間ビデオ脳波モニタリング検査のデータを電子媒体で提供することが可能となった。てんかん専門外来の初診時に、従来の紙媒体に加え、電子媒体でも通常脳波検査、長時間ビデオ脳波モニタリング検査のデータが大量に持ち込まれる状況となっている。これらのデータを全て判読し、診断するには長時間を要し、1人の患者に数時間要することもある。
てんかん専門外来を受診した患者の約20%はてんかんではないことが指摘されている。てんかん専門医が脳波データを診断することは、適切な医療を行う上で重要であり、保険収載の必要性があると考えられる。</t>
  </si>
  <si>
    <t>発作時シングルホトンエミッションコンピューター断層撮影</t>
  </si>
  <si>
    <t>難治性てんかん患者を対象に、てんかん発作が起こるのを待機し、てんかん発作の開始直後に脳血流SPECT（シングルホトンエミッションコンピューター断層撮影）用のTc-ECD検査薬を速やかに静脈内注射した後に測定を行う（以下、発作時SPECT　とする）。別の機会に施行した非発作時の脳血流SPECT検査結果と比較することによって、てんかん発作時に血流増加した脳内部位を診断する。</t>
  </si>
  <si>
    <t>てんかん診療ガイドライン 2018（日本神経学会監修）p.23 から、表現を一部補完。
明確なエビデンスはないが、発作時の高灌流域を捉える発作時SPECTが、てんかん術前評価に用いる脳機能画像検査の中で最も有力な手段とする報告も多い。
てんかんの英文教科書　Epilepsy A Comprehensive Textbook 2024. p.2152
てんかん外科の術前検査一覧に、発作時SPECTが記載されている。</t>
  </si>
  <si>
    <t xml:space="preserve">2-A　点数の見直し（増点）
3　　項目設定の見直し            　　　    </t>
  </si>
  <si>
    <t>１）MRI異常がないか複数～広汎な病変を有する難治性てんかんでは、てんかん外科の適応を決めるためには高額かつ侵襲的な頭蓋内脳波を要することが多い。非侵襲的な術前検査としてFDG-PETが有用で脳機能低下部位を鋭敏に画像化するが、てんかん焦点に特異的ではない。発作時SPECTはてんかん焦点により特異的な画像化が可能で、手術成績を改善させ、頭蓋内脳波検査を経ての外科治療可能な症例を増やし、一部の症例では頭蓋内脳波を経ずにてんかん外科治療できるなど、医療費節減と患者負担の軽減につながる。
２）発作時SPECTは、現在は発作間欠時SPECTと算定枠が同じで、近接月での複数回施行は査定されることが多い。発作時SPECTは、当該患者の発作症状を理解する医師もしくは検査技師が最大６時間、患者の近くで発作を待ち受ける必要があり、人的負担が大きい。
以上の理由から発作時SPECTとして大幅な増点を希望する。</t>
  </si>
  <si>
    <t>遠隔連携診療料</t>
  </si>
  <si>
    <t>005 11</t>
  </si>
  <si>
    <t>てんかん患者が当該地の保険医療機関を受診した際に、遠隔地のてんかん専門医がビデオ通話可能な情報通信機器を用いて、当該地の医師と連携して診療を行った場合に算定する。現状では「てんかん診療拠点機関」に限られる遠隔地の施設基準を「てんかん専門医」に拡大する。また、診断確定後の算定が「てんかん（知的障害を有する者）」に限定されている適応疾患を「てんかん（知的障害の有無は問わない）」に拡大する。</t>
  </si>
  <si>
    <t>てんかん診療ガイドライン2018、平成30年、日本神経学会。2種類の適切な量の適切な抗てんかん薬で発作が止まらなければ専門施設に紹介するように推奨している。</t>
  </si>
  <si>
    <t>1-A　算定要件の拡大（適応）
1-B　算定要件の拡大（施設基準）</t>
  </si>
  <si>
    <t>てんかんは問診、脳波検査、脳画像検査の結果をもとに総合的に診断され、正確な診断には高度な専門知識・技術が求められる。また、診断のみならず、治療に際しても薬剤選択および外科治療適応の判断において高度な専門知識・技術が求められる。これらの専門知識・技術を有するてんかん専門医は、全国的に希少である上に、地域偏在が顕著である。
遠隔連携診療は、遠隔地の専門医と当該地の担当医がビデオ通話で連携を図ることにより、正確なてんかん診断、適切な治療判断を可能にするが、いまだに普及していない。問題点として、遠隔地の施設基準が「てんかん診療拠点機関」と定められている点、診断確定後の算定が「てんかん（知的障害を有する者）」に限定されている点があげられる。遠隔連携診療が普及し、多くの患者が恩恵を受けるためには、算定要件について「施設基準の拡大」と「適応疾患等の拡大」が不可欠と考えられる。</t>
  </si>
  <si>
    <t>脳磁図</t>
  </si>
  <si>
    <t>236 3</t>
  </si>
  <si>
    <t>脳が発する神経活動による磁場を超伝導センサで計測し、神経活動の信号源を推定し、MRI上に表示する。自発活動の測定によるてんかん性異常の記録（てんかんの局在診断）と誘発活動の測定による誘発磁場の記録（感覚障害と運動障害の鑑別）がある。前者は、てんかん患者において手術部位の診断や手術方法の選択を含めた治療方針の決定に有用である。</t>
  </si>
  <si>
    <t>てんかん診療ガイドライン2018、平成３０年、日本神経学会。てんかん術前評価に有用な脳機能画像検査として、FDG-PETおよび脳血流SPECTとともに、脳磁図はMRI陰性（MRIで異常が認められない場合）のてんかん原性焦点の局在診断に有用である可能性があることが明記されている。</t>
  </si>
  <si>
    <t>焦点てんかん患者における局在診断能力に関して、脳磁図は高磁場磁気共鳴コンピューター断層撮影（MRI）および18FDGを用いたポジトロン断層撮影（FDG-PET）と同等の診断能力を有することが報告されている。また、高磁場MRIやFDG-PETで異常を検出できなかった患者において、脳磁図のみで異常を検出できる場合もある。すなわち難治性てんかんにおいて、手術も含めた治療方針の検討をする際、脳磁図は非常に有用な検査である。しかし、測定と解析にそれぞれ１時間以上を要する高い難易度に加え、近年の液体ヘリウム代を含めた維持管理費の高騰によって、てんかん診断に脳磁図を利用できる施設が減少の一途をたどっている。以上より、自発活動を測定するもの（てんかんの局在診断）に関する増点が不可欠と考えられる。</t>
  </si>
  <si>
    <t>日本神経学会、
日本小児神経学会、
日本脳神経外科学会、
日本臨床神経生理学会</t>
    <phoneticPr fontId="1"/>
  </si>
  <si>
    <t>日本神経学会、
日本小児神経学会、
日本脳神経外科学会</t>
    <phoneticPr fontId="1"/>
  </si>
  <si>
    <t>日本神経学会、
日本小児神経学会</t>
    <phoneticPr fontId="1"/>
  </si>
  <si>
    <t>日本神経学会、
日本小児神経学会、
日本脳神経外科学会、
日本臨床神経生理学会
（予定）</t>
    <phoneticPr fontId="1"/>
  </si>
  <si>
    <t>排泄物、滲出物又は分泌物の細菌顕微鏡検査の回数制限の撤廃</t>
  </si>
  <si>
    <t>皮膚真菌症が疑われる、もしくは、皮膚真菌症が鑑別疾患に考えられる患者に対し、KOH直接鏡検法を用いて、原因真菌の検出を行う。</t>
  </si>
  <si>
    <t>①足白癬・爪白癬の実態と潜在罹患率の大規模疫学調査（Foot Check 2023 ）と②現在改定中の皮膚真菌症診療ガイドラインをエビデンスとして出したいと考えている。</t>
  </si>
  <si>
    <t>2020年度改定で「症状等から同一起因菌によると判断される場合であって、当該起因菌を検察する目的で異なる複数の部位又は同一部位の複数の箇所から検体を採取した場合は、主たる部位又は1箇所のみの所定点数を算定する。」と通知文が出された。この通知文に従えば、足白癬/爪白癬、足白癬/手白癬、足白癬/手白癬/体部白癬など、同じ白癬菌が原因の場合は複数回の請求は出来ず、1回の請求にしなければならない。しかしながら、仮に足白癬、爪白癬であったとしても鑑別すべき疾患は異なり、別々の視点からKOH直接鏡検を行っているのが現状であり、手間も倍かかっているという実情もある。「症状等から同一起因菌によると判断される場合でも、複数の部位に病変が認められる場合は、必要に応じ複数回の所定点数を算定することを認める。」に変更し、現状、実情にあった請求が出来るように、2020年改定前の請求内容に戻してもらいたいと考える。</t>
  </si>
  <si>
    <t>リンパ球刺激試験（LST）</t>
  </si>
  <si>
    <t>016-7</t>
  </si>
  <si>
    <t>分離リンパ球に被疑薬剤と3H-サイミジンを加えて培養し、DNA合成時に取り込まれた3H-サイミジンの量を測定する。</t>
  </si>
  <si>
    <t>重症多形滲出性紅斑、スティーヴンス・ジョンソン症候群・中毒性表皮壊死症診療ガイドライン</t>
  </si>
  <si>
    <t>３薬剤を同時に検査すると原価割れしてしまうため、3薬剤以上の点数につき増点を希望する。</t>
  </si>
  <si>
    <t>ダーモスコピー</t>
  </si>
  <si>
    <t>282-4</t>
  </si>
  <si>
    <t>エコージェルや偏光フィルターなどにより反射光のない状態で、10倍から30倍程度に拡大して観察する。</t>
  </si>
  <si>
    <t>皮膚線維腫は皮膚に生じる小腫瘍であり、確定診断には侵襲的な皮膚生検が必要である。しかしながら、ダーモスコピーを用いると非侵襲的に、簡便に診断が可能になる。皮膚線維腫は良性疾患ではあるが、非常に類似した悪性腫瘍（肉腫）である、隆起性皮膚線維肉腫と鑑別を要する。また、皮膚線維腫が多発した場合、膠原病、中でも全身性エリテマトーデスが背景に隠れている場合が多いと、以前から指摘されている。ダーモスコピーは皮膚生検を行うよりも、医療資源の節約および患者への負担の軽減の双方に有益である。2024年現在、様々な皮膚疾患・皮膚腫瘍に対して、ダーモスコピーの適応が取れているが、皮膚線維腫がダーモスコピーの適用疾患となるようにして頂きたいと考える。</t>
  </si>
  <si>
    <t>日本医真菌学会、
日本臨床皮膚科医会</t>
    <phoneticPr fontId="1"/>
  </si>
  <si>
    <t>日本臨床皮膚科医会、
日本皮膚免疫アレルギー学会</t>
    <phoneticPr fontId="1"/>
  </si>
  <si>
    <t>日本臨床皮膚科医会、
日本皮膚悪性腫瘍学会</t>
    <phoneticPr fontId="1"/>
  </si>
  <si>
    <t>従来、起立性調節障害にはシェロングテストが行われていたが、ODガイドラインのアルゴリズムに新起立試験が必須となった。本検査は安静臥床10分、自発的立位10分で準備を含めると30分以上を要する。少なくとも医師、介助者の2名が必要である。疾患の性質上、午後の検査では偽陰性率が高く、午前中なるべく早い時間帯に行わなければならない。血圧計、心拍モニター以外に特別な医療機器は使用しないが、前述のように人、時間を要する検査である。現在保険収載なく、多くの医療機関で診察料のみで行われているが、コロナパンデミック以後、ODは増加傾向で医療機関の負担になっていることから、保険収載の必要性があると考えられる。</t>
    <phoneticPr fontId="1"/>
  </si>
  <si>
    <t>新生児発達支援充実加算</t>
  </si>
  <si>
    <t>A302,A303の2を算定した患者に対し、入室後早期から神経発達促進のために、ポジショニング支援や新生児が受ける痛みに対する評価と緩和ケアを行い、アセスメントと実施内容を記録に残し、多職種でカンファレンスを実施する体制を整備していることおよびスタッフへの教育・研修の仕組みと実績がある場合に加算を算定する。</t>
  </si>
  <si>
    <t>A302,A303の2を算定する新生児集中治療室（以下「NICU」）に入室する新生児</t>
  </si>
  <si>
    <t>第4章小児科理学療法ガイドライン（理学療法ガイドライン第2版　　（公）日本理学療法士協会　2021年）
NICUに入院している新生児の痛みのケアガイドライン（2020年改訂）</t>
  </si>
  <si>
    <t>NICUに入室する早産児は、本来胎内環境で得られる中枢神経発達が妨げられる。正期産児も含め入院後に、様々な医療デバイスを装着することで自由な体動が制限される。加えて、痛みを伴う処置を頻回に受けることも神経発達に影響を及ぼす。生後早期から適切なポジショニング支援や姿勢調整、侵襲的処置に対する痛みを評価し、適切な痛み緩和ケアと記録を行うことが成長発達促進につながることがわかっている。これらを実施する体制と実践を強化し、発達促進につなげることが必要である。しかし、現状では痛みに関するケアガイドラインの実施率が十分とはいえない。保険収載により、実施率の向上が期待できる。</t>
  </si>
  <si>
    <t>ハイリスク児成育支援料</t>
  </si>
  <si>
    <t>新生児特定集中治療室管理料1, 2を算定する病床に入院中に、左記対象疾患のような今後虐待等のハイリスクである重篤な状態であると診断された、又は疑われる児の両親に対して、当該保険医療機関の医師、助産師、看護師、社会福祉士、公認心理師等が共同して必要な支援、積極的カウンセリングを行った場合に、月1回に限り1,200点を算定する。</t>
  </si>
  <si>
    <t>NICU、GCUでの入院治療を必要とする極低出生体重児、ダウン症候群等染色体異常症、生後早期に外科手術の必要な児、母体精神疾患合併の児等で養育において特段の配慮を必要とする児</t>
  </si>
  <si>
    <t>「重篤な疾患を持つ新生児の家族と医療スタッフの話し合いのガイドライン」2024年7月7日本小児科学会倫理委員会にも、『保護者の価値観や思いを尊重し、信頼関係を築く。』とされており家族の思いなどを表出できるようにするために積極的カウンセリングが必要と考えている。</t>
  </si>
  <si>
    <t>出生後、重篤な状態であると診断、又は疑われる児においては、長期の母子（親子）分離が余儀なくされることが多く、母子（親子）関係の確立に支障を来すリスクが高くなる。出生直後から両親、家族に対する適切な精神的サポートを行うことは、児への愛着形成を促進し、入院中、さらに退院後の育児支援に結びつくことが期待される。ハイリスク児は児童虐待の頻度が高いことも報告されており、早期の育児支援はそのリスクを低減させることが期待される。児童虐待は、患児のその後の生活の質に大きく関与し、精神的に病み患児にとっても家族にとっても不幸な転機を迎えることになる。それを回避できるようにハイリスク児に対して、成育連携チームによる検討後に十分な育児支援を行った場合に、月1回に限り1,200点を算定する。</t>
  </si>
  <si>
    <t>母乳栄養管理加算</t>
  </si>
  <si>
    <t>新生児集中治療室(NICU)に入院する新生児のうち、特に母乳の必要性の高いものに対して、母乳のみによる栄養管理として、搾乳をはじめとする母親への母乳指導、体液としての取扱いを踏まえた母乳の冷凍、解凍、分注、保温等の管理、誤投与を防ぐための患者認証等の管理を提供した場合に、加算を算定する。</t>
  </si>
  <si>
    <t>極低出生体重児
開腹手術後の児</t>
  </si>
  <si>
    <t>NICUに入院した新生児のための母乳育児支援ガイドライン　平成22年　日本新生児看護学会・日本助産学会</t>
  </si>
  <si>
    <t>母乳は壊死性腸炎や感染症の予防、神経発達にも影響する栄養源である。入院を要する新生児は経腸栄養を少量から開始し、体重増加が得られた後に退院する。極低出生体重児では未熟性に伴う呼吸循環動態を、新生児期に手術が必要な児では術前術後の全身管理を十分考慮して母乳栄養を進める必要がある。母乳は投与されるまでのプロセスが多く、1日に8回3時間毎の投与を必要としている。一方で、後天性サイトメガロウイルス感染症の主な原因ともなるため、患者誤認対策が必須となる。必要十分な発育を目指すための栄養管理だけではなく、投与するまでの正確性や安全性への配慮が必要であり、保険診療で負担すべき事項である。</t>
  </si>
  <si>
    <t xml:space="preserve">
日本新生児成育医学会、
日本小児科学会</t>
    <phoneticPr fontId="1"/>
  </si>
  <si>
    <t>凝固因子活性検査：第VIII因子、第IX因子（合成基質法）</t>
  </si>
  <si>
    <t>D006 出血・凝固検査
項目コード00597、00598</t>
  </si>
  <si>
    <t>第Ⅷ因子，第Ⅸ因子の測定法には，凝固一段法と合成基質法があり，血友病の重症度診断などにおいて2法ともに必要とされている．APTTの測定原理を応用した凝固一段法は施設間差が大きい一方，合成基質法は正確で再現性に優れた測定法であり，血友病診療の中心的治療薬である半減期延長型凝固因子製剤の血中濃度測定においても必要性が高い．</t>
  </si>
  <si>
    <t>現在、血栓止血学会で血友病に関する新たな止血ガイドラインを作成中であり、半減期延長型製剤の活性測定について、製剤ごとに適切な凝固因子測定法を選択することを推奨する予定である。</t>
  </si>
  <si>
    <t xml:space="preserve">2-A　点数の見直し（増点）          　　　    </t>
  </si>
  <si>
    <t>血友病の治療に使用する凝固因子の半減期は極めて短く（1日未満）、頻回の静脈投与が必要であった。近年、患者負担を減ずるために半減期延長型製剤が登場し、そのシェアを急速に伸ばしている。適切な止血療法には血中凝固因子活性の測定が必須である。しかし、半減期延長型製剤の凝固因子活性は従来の凝固一段法では正確な評価ができない。製剤によっては25%未満や、逆に2800%の値を示すこともある。合成基質法は、多くの半減期延長型製剤において正確な凝固因子活性が測定できるため、2017~18年に承認された。しかし、外注検査および院内測定のコストが高額なため、ほとんど普及していない。今回、合成基質法の増点によって、合成基質法測定による凝固因子活性測定を普及させ、血友病患者の治療の均てん化を目指す。</t>
  </si>
  <si>
    <t>２本不安症学会</t>
  </si>
  <si>
    <t>自己記入式YALE-BROWN 強迫観念・強迫行為　評価スケール(Y-BOCS)</t>
  </si>
  <si>
    <t>Ｄ２８５認知機能検査その他の心理検査(１）操作が容易なものとして、強迫症（強迫性障害）の患者が58の症状チェックリスト（37の強迫観念と21の強迫行為）から、現時点で困っている症状、過去に困った症状をチェックし、それぞれ主要な3つの症状を優先順位をつけ選択し、さらに強迫観念の5項目、強迫症状の5項目についての重症度評価を0から４の5段階評価の回答を得ることで、診療のための補助的な検査として用いる</t>
  </si>
  <si>
    <t>強迫性障害　　　（強迫症）</t>
  </si>
  <si>
    <t>厚生労働省のWEBサイトで公開され、診療報酬の基本となっている「強迫性障害（強迫症）の認知行動療法マニュアル (治療者用)」では、Y-BOCS評価が記載されている。日本不安症学会と日本神経精神薬理学会と合同で、強迫症の診療ガイドラインを作成途中で、今後、記載される見込みである</t>
  </si>
  <si>
    <t>現在、強迫症の患者に対しては、国際的標準的な評価尺度であるY-BOCSのような疾患特異的な自己記入式質問紙による症状の把握、プライマリケアにおけるスクリーニングの有用性が知られているが、残念ながら、保険収載はこれまでなされていなかった。日本不安症学会では、2021年から、Y-BOCSをWEBサイトに公開し、会員に臨床使用を推奨している。国内外の文献において、本検査法は信頼性、妥当性が検証され、感度と特異度が高く、欧米ではコア・アウトカムとして使用されている第一選択の検査法として、保険収載の必要性がある。</t>
  </si>
  <si>
    <t>日本造血・免疫細胞療法学会</t>
  </si>
  <si>
    <t>日本血液学会（候補）
日本小児血液・がん学会(候補)　日本輸血細胞治療学会（候補）</t>
  </si>
  <si>
    <t>造血幹細胞移植後キメリズム解析</t>
  </si>
  <si>
    <t>ドナー細胞と同種造血幹細胞移植前に採取したレシピエント細胞から両者を区別するマーカーを予め決定(タイピング)し、それを用いて移植後造血細胞中におけるドナー細胞とレシピエント細胞の比率(キメリズム)を、PCRを用いてモニタリングする。</t>
  </si>
  <si>
    <t>生着不全、移植片拒絶、移植片機能不良、造血幹細胞移植後再発、ドナー由来白血病</t>
  </si>
  <si>
    <t>造血細胞移植ガイドライン　2022　臍帯血移植. IV．合併症と対処　1．生着不全．
キメリズム測定は STR-PCR法が推奨される。
同種造血幹細胞移植後キメリズム解析の意義と解析法（総説）日本造血・免疫細胞療法学会雑誌　2023;12(1):1—11
.キメリズム解析は生着確認，再発や生着不全の診断，治療方針決定に必須である。標準的な方法としてSTRやindelマーカーを用いたPCR法が世界的に汎用されており、海外ではFISH法はほとんど用いられていない。</t>
  </si>
  <si>
    <t>年間約4000例の同種造血幹細胞移植後において、造血がドナー由来に置換されたことを証明し、レシピエント細胞の残存比率も確認できるキメリズム解析が必須である。わが国で異性間移植後のキメリズム解析に利用されているXY染色体のFISH検査(異性間BMT)は、移植の半数を占める同性間移植で使用できない他、細胞数不足では検査不能のため、海外ではほぼ用いられていない。日本の現状では、大半の患者において、移植病院の負担で保険適応外のPCR法によるキメリズム解析を行っている。検査結果のキメリズム減少は移植片拒絶、原疾患再発等の診断に必須で、認めた場合、免疫抑制剤減量、ドナーリンパ球輸注、再移植等の対応が必要である。</t>
  </si>
  <si>
    <t>体外フォトフェレーシス
体外フォトフェレーシスキット</t>
  </si>
  <si>
    <t>Ｊ０４１－２
特定機材コード729890000</t>
  </si>
  <si>
    <t>ステロイド抵抗性又は不耐容の慢性移植片対宿主病に対して体外フォトフェレーシス（ECP）治療を目的として用いる。</t>
  </si>
  <si>
    <t>1.算定要件の見直し（施設基準、回数制限等）</t>
  </si>
  <si>
    <t>Ａ３０７ 小児入院医療管理料を算定する病棟に入院して体外フォトフェレーシス（ECP）を実施した場合、ECPに関わる費用（技術料2,000点および材料費189,000円）が小児入院医療管理料に含まれてしまい、赤字になってしまうため、ECPに関わる費用を小児入院医療管理料に上乗せできるように変更を求める。</t>
  </si>
  <si>
    <t>造血幹細胞の細胞調製及び凍結保存</t>
  </si>
  <si>
    <t>K-921</t>
  </si>
  <si>
    <t>造血幹細胞（骨髄および末梢血幹細胞）は、細胞調製のうえ、凍結保存することが可能である。自家移植の場合は、治療の性質上、必ず凍結保存を行う。同種移植の場合も凍結保存を行うことで、ドナーの万全のタイミングで幹細胞採取が行え、末梢血幹細胞採取の場合の幹細胞動員不良にも安全に対応可能であり、今後も予想される新規感染症、自然災害多発にも対応可能で、計画的、安全に採取および移植を実施できる利点は非常に大きい。</t>
  </si>
  <si>
    <t xml:space="preserve">院内における血液細胞処理のための指針（日本輸血・細胞治療学会、日本造血・免疫細胞療法学会）                                                造血幹細胞移植の細胞取り扱いに関するテキスト 日本輸血・細胞治療学会、日本造血細胞移植学会（現 日本造血・免疫細胞療法学会）   </t>
  </si>
  <si>
    <t>自家末梢血幹細胞採取、自家骨髄採取、血縁者間同種末梢血幹細胞採取の大部分、一部の非血縁者間造血幹細胞採取で、採取細胞の凍結保存が行われている。新規感染症、自然災害多発の現状で、凍結保存の重要性は増している。現在造血幹細胞採取の費用には、自家同種ともに、細胞調製及び凍結保存費用は含まれていない。K921-3末梢血単核球採取においては、細胞調製及び凍結保存を行う場合4,930点が加算される。CAR-T細胞作成時には、凍結細胞に対して遺伝子導入が行われるため細胞の品質について頻回に確認されるが、造血幹細胞移植においては、患者の造血機能が失われた状態の中で、凍結細胞がそのまま融解移植され造血再構築がなされるため、さらに厳重な細胞処理、凍結管理が必要であるにもかかわらず、費用の評価がなされていない。このため、K921造血幹細胞採取においても、凍結保存を行った場合には、K921-3と同様の4,930点の加算を要望する。</t>
  </si>
  <si>
    <t>移植後患者指導管理料</t>
  </si>
  <si>
    <t>B001_25</t>
  </si>
  <si>
    <t>別に厚生労働大臣が定める施設基準に適合しているものとして地方厚生局長等に届け出た保険医療機関において、臓器移植後又は造血幹細胞移植後の患者であって、入院中の患者以外の患者に対して、当該保険医療機関の保険医、看護師、薬剤師等が共同して計画的な医学管理を継続して行った場合に、月１回に限り算定する</t>
  </si>
  <si>
    <t>LTFUにおける診療・看護については、日本造血・免疫細胞療法学会ガイドライン第4巻「移植後長期フォローアップ（2017年3月）」が学会ホームページで公開されている。
また、同学会ホームページでは「LTFU 医療者活用ツール（移植後長期フォローアップ外来（LTFU外来）活用ツール）」が公開され、経過時期別スクリーニング項目リスト、問診票、患者教育用リーフレットなどの全国共通ツールの活用が推奨されている。</t>
  </si>
  <si>
    <t>1-B 算定要件の拡大（施設基準）</t>
  </si>
  <si>
    <t>現状では、施設基準の一つとして「造血幹細胞移植に従事した経験を２年以上有し、移植医療に係る適切な研修を修了した専任の常勤看護師」が含まれているが、「専任の常勤看護師」を「専任の看護師」とし、常勤職員に限定した要件を拡大することで専任看護師が安定的に確保できるようにしたい。
2012年から所定の研修修了看護師を毎年200人程度輩出しているが、LTFU外来全国調査によると各施設の研修修了看護師がLTFU外来を担当している割合は、2018年度調査で59.6％、2024年度調査では47.1％で、専任看護師確保に難渋する施設は多い。常勤看護師に限定せず、非常勤看護師でも外来担当が可能となれば外来運営に合わせた人材確保が容易になり、患者対応の拡大が期待できる。</t>
  </si>
  <si>
    <t>血液疾患外来リハビリテーション診療料</t>
  </si>
  <si>
    <t>H007-2</t>
  </si>
  <si>
    <t>血液疾患の患者のうち、造血細胞移植を実施した患者に対して退院後も外来で継続的なリハビリテーションを実施する</t>
  </si>
  <si>
    <t>造血細胞移植ガイドライン第4巻のQOLとサバイバーシップ支援において推奨される対応策として
リハビリテーションの記載があり、11のエビデンスにあたる参考文献も示されている。</t>
  </si>
  <si>
    <t>現在、造血細胞移植を受けた血液腫瘍の患者に実施された入院中のリハビリテーションに対し、がん患者リハビリテーション診療料が算定されている。造血細胞移植後患者は治療による廃用、移植後合併症に用いるステロイド剤による筋萎縮、慢性GVHD症状(皮膚硬化・関節可動域低下・筋力低下・呼吸機能低下）など複合的な要因で長くADL低下に悩まされる状況にある。長期サバイバーのADL/QOL向上に資すると報告のあるリハビリテーションを外来でも継続的に実施することは、有用かつ高いニーズがあると考えるため、外来リハビリテーション診療料として適応拡大の検討を要望する。造血細胞移植は骨髄不全症や免疫不全症に対しても実施され、血液腫瘍患者の移植後と同様に長期のリハビリテーションが必要な状況が想定されるため、対象は「血液腫瘍」患者ではなく「血液疾患」患者が望ましいと考えている。</t>
  </si>
  <si>
    <t>臍帯血管理料の増額</t>
  </si>
  <si>
    <t>K922－3</t>
  </si>
  <si>
    <t>臍帯血移植でバンクは管理料408千円／移植１件を収入するが、H24年度の設定以来据え置かれている。人件費や諸物価、消費税等が上昇し収支が悪化する中でも、患者負担金を設定せずバンク側負担で対応してきた。補助金の不足分や補助対象外の経費を賄うために管理料収入を充当しても赤字基調が続くなか、大規模災害等の不測の事態に備えた財務基盤の確立や持続可能・安定的な運営のために、管理料の増額を含む増点は必須である。</t>
  </si>
  <si>
    <t>96,450点(管理料70,800点) 安定的な財政基盤、大規模災害をはじめとする緊急事態ならびに施設老朽化に伴う移転費用約5億円（１バンクあたり）を今後10年程度で賄うに必要な管理料。
（兵庫さい帯血バンクの例）
平成30年の移転の際に必要となった経費が約2億円で、今後、南海地震等大規模災害への対応や、施設老朽化に伴う移転の可能性等を鑑みると、新設費用5億円を賄える額が必要。
①	消費税、保険料、検査費、医療消耗品、液体窒素、機器メンテナンス
②	国庫補助金の不足分（人件費、事業費）、国庫補助対象外の経費（供給業務以外の保守修繕費、管理費、移植施設への提供に伴う事務手数料、採取協力施設へのバンク独自の謝礼金等）
不足額を補い、かつ10年間で5億円の資金を確保するために必要な金額
試算　　①②【5万円】＋【5億円÷200件÷10年間】＝30万円　→　臍帯血管理料40.8万円＋30万円＝708,000円</t>
  </si>
  <si>
    <t>Cellex ECP システム</t>
  </si>
  <si>
    <t>J-041-2</t>
  </si>
  <si>
    <t>体外フォトフェレーシス（ECP）は、ステロイド抵抗性または不耐容の慢性GVHDに対する治療法である。
患者の血液を体外循環させ、遠心分離法により白血球成分を分離し、光感作物質であるメトキサレンを添加し紫外線A波照射を行った後に、患者に返血して終了する。一連の工程によるリンパ球のアポトーシス誘導などを介して慢性GVHDが改善する。
本治療は24週で31回行うことを標準的スケジュールとしている。</t>
  </si>
  <si>
    <t>日本造血・免疫細胞療法学会 造血細胞移植ガイドライン-GVHD（第5版・2022年11月）にて、慢性GVHDに対する標準的な二次治療は確立されていないが、当該治療が治療選択肢の一つであることが示されている。</t>
  </si>
  <si>
    <t>2024年10月末時点で、ECP治療実施可能施設は15施設と少なく、中国、四国、九州には1施設もない。実施施設が少ない要因として、収益の問題が挙げられる。現在の準用技術料は1日につき2,000点（20,000円）であり、装置のレンタル料を差し引くと、病院の収入は1日5,000円となる。ECP治療を行った5施設の患者15名を対象として、ECP治療に関わる医療者の業務量調査を実施した結果、業務時間（平均）は、医師：第1週70分、第2～15週47分、第16週以降39分、看護師：第1週110分、第2～15週117分、第16週以降127分、臨床工学技士：第1週107分、第2～15週114分、第16週以降132分であり、医療者の業務量は少なくない（第47回JSTCT総会で発表予定）。以上より、人件費を考慮すると、現在の準用技術料は適正ではないと考え、点数の見直し・増点を要望する。</t>
  </si>
  <si>
    <t>日本血液学会（候補）、
日本小児血液・がん学会(候補)、
日本輸血・細胞治療学会 (候補)</t>
    <rPh sb="12" eb="15">
      <t xml:space="preserve">ミカクニン </t>
    </rPh>
    <phoneticPr fontId="1"/>
  </si>
  <si>
    <t>日本輸血・細胞治療学会 (候補)、
日本血液学会（候補）、
日本小児血液・がん学会(候補)</t>
    <phoneticPr fontId="1"/>
  </si>
  <si>
    <t>日本血液学会（候補）、
日本小児血液・がん学会(候補)</t>
    <phoneticPr fontId="1"/>
  </si>
  <si>
    <t>日本血液学会（候補）、
日本小児血液・がん学会(候補)、
日本輸血・細胞治療学会 (候補)</t>
    <phoneticPr fontId="1"/>
  </si>
  <si>
    <t>腎・血液浄化療法関連委員会</t>
  </si>
  <si>
    <t>アルテプラーゼ</t>
  </si>
  <si>
    <t>アクチバシン、グルトパ</t>
  </si>
  <si>
    <t>血栓溶解薬</t>
  </si>
  <si>
    <t>体外循環用カテーテル閉塞への適応拡大</t>
  </si>
  <si>
    <t>居宅血液透析指導管理料</t>
  </si>
  <si>
    <t>従来末期腎不全患者に対して医療機関で行う施設血液透析を、医療機関以外の施設（自宅や介護施設、老人ホーム、移動式車両内血液透析機器）で行う技術である。</t>
  </si>
  <si>
    <t>末期腎不全</t>
  </si>
  <si>
    <t>近似の在宅血液透析指導管理料に関しては日本透析医会の在宅血液透析管理マニュアルにより、「透析患者に教育訓練を行わない高齢者住宅等の医療施設外における血液透析は、本マニュアルでは在宅血液透析として扱わない」と定めており、本きょてくい血液透析の目指すものとは根底から異なる。</t>
  </si>
  <si>
    <t>現在、末期腎不全患者に対する血液透析は基本的には医療機関で行われているが、近年、高齢化とともに医療機関への移動が困難な血液透析が必要な患者が増加している。現状では、透析クリニックが自主的に送迎を行ったり、介護保険を利用して医療機関に患者が移動することで医療行為を行なっているが、この移動が患者本人にとっても経済的・肉体的な負担となっている。既に保険収載されている在宅透析は、自宅で自己管理可能な患者本人が主体となり血液透析を行うもので、移動困難な高齢者を含む患者に対するニーズとはかけ離れたものであり、今回、居宅透析として在宅透析も包括した医療技術として保険収載が必要であると考える。</t>
  </si>
  <si>
    <t>日本臨床栄養学会</t>
    <rPh sb="0" eb="8">
      <t>ニホンリンショウエイヨウガッカイ</t>
    </rPh>
    <phoneticPr fontId="2"/>
  </si>
  <si>
    <t>栄養関連委員会</t>
    <rPh sb="0" eb="2">
      <t>エイヨウ</t>
    </rPh>
    <rPh sb="2" eb="4">
      <t>カンレン</t>
    </rPh>
    <rPh sb="4" eb="7">
      <t>イインカイ</t>
    </rPh>
    <phoneticPr fontId="2"/>
  </si>
  <si>
    <t>血清セレン測定（検査D007血液化学検査）</t>
  </si>
  <si>
    <t>有</t>
    <rPh sb="0" eb="1">
      <t>アリ</t>
    </rPh>
    <phoneticPr fontId="1"/>
  </si>
  <si>
    <t>007 40</t>
  </si>
  <si>
    <t>血清セレン測定は、採血により得られた血清を検体として、原子吸光法又はICP-MS法によりセレン濃度を測定する検査であり、セレン欠乏症（低セレン血症）の診断およびセレン補充薬投与の経過観察に必須の技術である。</t>
    <rPh sb="32" eb="33">
      <t>マタ</t>
    </rPh>
    <rPh sb="40" eb="41">
      <t>ホウ</t>
    </rPh>
    <rPh sb="83" eb="86">
      <t>ホジュウヤク</t>
    </rPh>
    <rPh sb="86" eb="88">
      <t>トウヨ</t>
    </rPh>
    <rPh sb="89" eb="91">
      <t>ケイカ</t>
    </rPh>
    <rPh sb="91" eb="93">
      <t>カンサツ</t>
    </rPh>
    <phoneticPr fontId="1"/>
  </si>
  <si>
    <t>日本臨床栄養学会「セレン欠乏症の診療指針2024」では保険で測定が許されていないが、セレン欠乏のリスクを有する、小児科疾患、心疾患、腎疾患、肝疾患、神経性やせ症が挙げられ、各々においてセレン補充の有効性を認める症例報告が記載されている。
日本臨床栄養学会「透析患者におけるセレン欠乏症に関する診療指針」（2019年）、日本透析医学会「透析患者におけるセレン欠乏症の臨床的意義」（2021年）では透析患者における検査の重要性が強調されている。</t>
  </si>
  <si>
    <t>本検査の対象患者が「長期静脈栄養管理若しくは長期成分栄養剤を用いた経腸栄養管理を受けている患者、人工乳若しくは特殊ミルクを使用している小児患者又は重症心身障害児（者）」と限定されている。一方、2019年に全ての低セレン血症を適応症とするセレン注射薬が薬事承認されたが、本限定のため、検査対象外の患者に本剤が投薬できていない現状の問題点がある。また、日本臨床栄養学会「セレン欠乏症の診療指針2024」では、セレン欠乏症には、小児疾患、慢性腎臓病、維持透析患者、心筋症、肝疾患、神経性食思不振症患者が含まれるが、現時点では検査対象外である。以上より、現在の限定的な算定要件では全てのセレン欠乏症（低セレン血症）患者に対して本検査を実施できず、治療機会の損失が発生している。従って、本留意事項に「小児疾患、慢性腎臓病、維持透析患者、心筋症、肝疾患、神経性食思不振症患者」の追加を要望する。</t>
  </si>
  <si>
    <t xml:space="preserve">日本透析医学会、
日本肝臓学会、
日本内分泌学会、
日本病態栄養学会、
日本栄養改善学会、
日本栄養・食糧学会、
日本栄養治療学会
</t>
    <phoneticPr fontId="1"/>
  </si>
  <si>
    <t>てんかん重積
原因不明の意識障害</t>
  </si>
  <si>
    <t>在宅長期脳波ビデオ同時記録検査</t>
  </si>
  <si>
    <t>てんかんが疑われる患者に対して、在宅にてビデオと脳波の同時記録を24時間以上行い、問題となっている「発作」を記録する。発作時の症候および脳波所見より、①てんかん発作と非てんかん発作の鑑別、②てんかん発作の場合、全般発作と焦点発作の鑑別、③焦点発作の場合、発作焦点の局在診断を行う。</t>
  </si>
  <si>
    <t>てんかんもしくはてんかんとの鑑別を要す発作性疾患</t>
  </si>
  <si>
    <t>今後のガイドライン収載を視野に、現在使用指針の策定を検討中である。</t>
  </si>
  <si>
    <t>てんかんの診断には発作時のビデオ脳波同時記録が極めて有用であるが、外来脳波検査で発作が記録されることは10％以下である。発作記録のために既収載の「Ｄ２３５－３ 長期脳波ビデオ同時記録検査」を行うことが推奨されるが、2日間以上入院する必要があり、患者にとって負担が大きい。また、医師、臨床検査技師、看護師など多職種に専門的な知識と技術が要求されるため、我が国ではこの検査を行う施設が限られている。このため、多くの患者が検査を受ける機会を逃し、誤診に基づく誤った治療が長期に継続されている場合もある。本技術は在宅で行うため、患者および医療施設の負担が軽減され、容易にてんかんの確定診断、病型診断、焦点診断を行うことが可能となる。入院検査が不要となるため、診断にかかる医療費削減も期待できる。</t>
  </si>
  <si>
    <t>日本てんかん学会、
日本神経学会、
日本脳神経外科学会</t>
    <phoneticPr fontId="1"/>
  </si>
  <si>
    <t>日本神経学会、
日本自律神経学会、
日本アミロイドーシス学会、
日本臨床検査医学会、
日本末梢神経学会</t>
    <phoneticPr fontId="1"/>
  </si>
  <si>
    <t>日本神経学会、
日本リハビリテーション医学会</t>
    <phoneticPr fontId="1"/>
  </si>
  <si>
    <t>日本てんかん学会、
日本集中治療学会</t>
    <phoneticPr fontId="1"/>
  </si>
  <si>
    <t>ハイリスク小児連携指導料</t>
  </si>
  <si>
    <t>18歳未満のリスク評価に基づき選別された下記対象の患者に対して多職種連携の元で外来診療を行った場合、月1回に限り500点を算定する。
このような患者は基幹病院の外来で診療を受けていることも多いため、病院、診療所双方で算定できる設定とする。また、通常の診療よりも時間を要することから、外来診療料、小児科外来診療料や小児かかりつけ診療料の包括範囲からは外して算定できる設定とする。(184文字)</t>
  </si>
  <si>
    <t>　1．家庭内での事故による受診した患者家族
　2．過量服薬等の不適切行動を起こす患者
　3．不適切な養育環境で生活する患者</t>
  </si>
  <si>
    <t>子ども虐待診療の手引き改訂第3版(日本小児科学会)
子ども虐待対応の手引き (こども家庭庁)
子どもの予防可能な傷害と対策(日本小児科学会)
こどもの事故防止ハンドブック(こども家庭庁)</t>
  </si>
  <si>
    <t>これらの患者診療では患者家族の背景を問診、母子手帳や関係各所への連絡等で情報収集し、個別に対策を立てる。これにはこどもと保護者を取り巻く環境全体を捉えて対応する、小児科医の専門的な技術が必要である。また、診療は院内では医師、看護師、MSW、心理士、院外では保健師、児童相談所、警察、保育園、幼稚園、学校等、多職種連携のもとで行われるため、その調整にも時間と手間が必要である。
対象1．は乳幼児に多く、発生事案への対応に加えて再発防止のための具体的な指導を含む。家庭内での事故の一部は虐待を含む不適切な養育環境を原因とし、関係機関との連携を要することがある。
対象2．は思春期以降の患者に多い。不適切行動の原因は患者の発達障害や精神疾患を有する場合もあるが、家庭環境の問題を抱えていることもある。よって対象3．を含め定期的な外来通院にてこれを発見、介入したり、再発の徴候を発見し、悪化の抑止に資する。(395文字)</t>
  </si>
  <si>
    <t>静脈麻酔</t>
  </si>
  <si>
    <t>L　麻酔</t>
  </si>
  <si>
    <t>L001-2</t>
  </si>
  <si>
    <t>手術室外での処置や検査のために安静が必要な患者を対象に、静脈麻酔薬を用いて鎮静を実施する。</t>
  </si>
  <si>
    <t>小児の鎮静・鎮痛ガイダンス</t>
  </si>
  <si>
    <t>深鎮静を行う処置・検査には処置の実施者と鎮静担当者とで複数のスタッフを必要とする。また、深鎮静では薬剤の副作用に伴う呼吸循環抑制が一定の確率で発生する。
鎮静担当者は患者に副作用が発生しないか評価を反復し、観察と介入のための技術を必要とする。加えて、鎮静薬の副作用による酸素化低下を防止するためには、カプノモニタによる呼気終末二酸化炭素濃度を測定し、早期介入することの有効性が示されてきた。適切な処置・検査条件を満たして静脈麻酔を実施する場合に増点を要望する。</t>
  </si>
  <si>
    <t>日本麻酔科学会、
日本小児科学会</t>
    <phoneticPr fontId="1"/>
  </si>
  <si>
    <t>●発達症の患児の保護者の小集団に対し、ペアレントトレーニングを行う</t>
  </si>
  <si>
    <t>●注意欠陥多動症
●自閉症スペクトラム症
●神経発達症全般</t>
  </si>
  <si>
    <t>日本児童青年精神医学会、
日本小児心身医学会、
日本小児科医会、
日本小児科学会、
日本小児神経学会　</t>
    <phoneticPr fontId="1"/>
  </si>
  <si>
    <t>日本小児心身医学会、
日本小児科医会、
日本小児科学会、
日本小児神経学会　</t>
    <phoneticPr fontId="1"/>
  </si>
  <si>
    <t>神経脊髄炎スペクトラム障害及び重症筋無力症に対するラブリズマブの外来化学療法加算</t>
  </si>
  <si>
    <t>G004</t>
  </si>
  <si>
    <t>ラブリズマブは、他のモノクローナル抗体薬と同様、時に重篤なinfusion reactionが生じる。このラブリズマブ治療を外来で安全に行えるようにするために、外来化学療法加算の対象とする。</t>
  </si>
  <si>
    <t>ラブリズマブは他のモノクローナル抗体薬と同様、時に重篤な過敏性反応・infusion reactionが生じる可能性が知られている。これらの副作用に迅速・適切に対応できる体制をとりつつ、入院でなく外来で治療が行えるようにするのが外来化学療法である。現状は点滴治療としての点数は算出可能であるものの、本薬剤がモノクローナル抗体療法であるという点を加味した外来化学療法の算定は全く行えない状況にある。入院での投与が望まれるが、定期的に入院するのは患者にとっても負担であり、より多くの医療費につながる。既に、多発性硬化症患者に対するナタリズマブ療法，視神経脊髄炎スペクトラム障害に対するイネビリズマブ療法に関しては外来化学療法加算Bが認められており、視神経脊髄炎スペクトラム障害患者に対するラブリズマブ療法も、他のモノクローナル抗体製剤と同じ理由により外来化学療法加算が妥当と考える。</t>
  </si>
  <si>
    <t>視神経脊髄炎スペクトラム障害に対する血漿浄化療法</t>
  </si>
  <si>
    <t>J039</t>
  </si>
  <si>
    <t>血漿浄化療法は視神経脊髄炎スペクトラム障害の急性期治療に用い、症状の軽減を速やかに、そして強力に行う。</t>
  </si>
  <si>
    <t>多発性硬化症・視神経脊髄炎スペクトラム障害診療ガイドライン2023</t>
  </si>
  <si>
    <t>血漿浄化療法は多発性硬化症、重症筋無力症、慢性炎症性脱髄性多発根神経炎等の神経免疫疾患に対してすでに保険適用があるが、重篤な発作が出現する視神経脊髄炎スペクトラム障害では，大規模な二重盲検試験はないものの、その有効性は明らかである。この疾患では重篤な発作のため、後遺症も残りやすく、その障害を少しでも早く、軽くするために、血漿浄化療法は必要であり、海外でも広く行われている。2023年改訂された、「多発性硬化症・視神経脊髄炎スペクトラム障害診療ガイドライン」でもその推奨がされており、保険収載の必要性があると考えられる。</t>
  </si>
  <si>
    <t>日本神経学会、
日本神経治療学会</t>
    <phoneticPr fontId="1"/>
  </si>
  <si>
    <t>日本神経学会、
日本神経治療学会、
日本アフェレシス学会</t>
    <phoneticPr fontId="1"/>
  </si>
  <si>
    <t>タクロリムス</t>
  </si>
  <si>
    <t>プログラフ0.5mg、1mg、5mg</t>
  </si>
  <si>
    <t>視神経脊髄炎スペクトラム障害治療剤</t>
  </si>
  <si>
    <t>１． 算定要件の見直し（適応疾患）</t>
  </si>
  <si>
    <t>視神経脊髄炎スペクトラム障害への適応拡大</t>
  </si>
  <si>
    <t>日本神経学会、
日本神経治療学会</t>
    <phoneticPr fontId="1"/>
  </si>
  <si>
    <t>不妊治療前パートナー感染症検査</t>
  </si>
  <si>
    <t>男性パートナーより採血し、術前検査の一環としてB型肝炎、C型肝炎、HIV、梅毒の検査を行う。</t>
  </si>
  <si>
    <t>不妊症</t>
  </si>
  <si>
    <t>生殖医療ガイドラインは2025年の改訂が予定されており、現時点では原案であるが「生殖医療を行う際のパートナー男性の感染症検査は少なくとも1回は施行すること」が、記載される見込みである。B型肝炎ウイルス(HBV)、C型肝炎ウイルス(HCV)、ヒト後天性免疫不全ウイルス(HIV) 、梅毒 、ヒトT細胞白血病ウイルス1型(HTLV-1) に対する検査が生殖医療ガイドラインにおいて記載予定である。</t>
  </si>
  <si>
    <t>一般不妊治療の1つである人工授精の際には、男性パートナーより採取した精液を女性パートナー体内に注入することになる。感染症検査がなされていない精液検体を使用した場合には、女性パートナーに対し医原性の感染を引き起こす可能性がある。また、高度生殖医療においては体外受精および顕微授精が手術の一環であり、その際には受精を行うために精液を使用することとなる。その精液検体について感染症検査がなされない場合には、胚や母体への感染リスクが存在することとなる。さらに本検体を取り扱う医師ならびに技師への感染リスクが生じる。
そのため不妊治療前には、男性パートナーの感染症検査を行う必要があると考えられる。</t>
  </si>
  <si>
    <t>着床前遺伝学的検査</t>
  </si>
  <si>
    <t>胚移植を受ける、日本産科婦人科学会の定める「不妊症および不育症を対象とした着床前遺伝学的検査に関する見解」に適した不妊症患者に対し、胚盤胞の栄養外胚葉細胞を生検し、NGS法で染色体異常を検出する。その結果に基づき移植可能胚を選択し、胚移植を行う。本法により着床率・妊娠率の向上、流産率の低下が期待され、患者負担の軽減が見込まれる。</t>
  </si>
  <si>
    <t>生殖医療ガイドライン2021年版（日本生殖医学会）にて、推奨レベルB（（実施することが）勧められる）である。</t>
  </si>
  <si>
    <t>妊娠希望女性の高齢化に伴う胚染色体異常の増加により、本邦において着床前胚異数性検査（PGT-A）の重要性が増している。本検査は生殖医療ガイドライン2021において推奨度Bとされているが、令和4年度の保険改定時には保険収載が見送られた。日本産科婦人科学会が選定した大阪大学と協力医療機関で実施された先進医療Bの臨床試験は、想定よりも早期に患者登録を完了し、現在、令和８年度の中医協審議において審議可能な状態まで進捗する見込みである。しかし、PGT-Aが未だ保険適用されていないため、体外受精に対しても自費診療となり、患者の費用負担が社会問題となっている。国内外の文献においてはPGT-Aの有用性が示唆されており、海外では一般技術として既に確立されている。不妊症患者の治療の選択肢として、PGT-Aの保険収載は必要不可欠であり、迅速な保険適用を求める。</t>
  </si>
  <si>
    <t>不妊治療カウンセリング</t>
  </si>
  <si>
    <t>不妊症患者に対し、治療前、治療中、治療後に、生殖心理学に関する適切な研修を受けた公認心理士による専門的な精神的支援、心理学的・教育的介入を提供する。</t>
  </si>
  <si>
    <t>"生殖医療ガイドライン、2021年、日本生殖医学会において、不妊症患者に対する精神的支援、心理学的・教育的介入は、推奨度「B」として推奨されている。
欧州生殖医学会サイコソーシャルケアガイドライン日本語版、2021年、日本生殖心理学会が実臨床で使用されている。"</t>
  </si>
  <si>
    <t>不妊症患者の多くは精神的なストレスを抱え、特に不成功に終わった場合は更に厳しい精神状態に追い込まれる。精神的ストレスが治療の継続を困難とし、本来ならば妊娠できたかもしれない症例までも妊娠を諦めてしまうと推測される。複数のメタアナリシスでは、不妊症患者に対する心理学的介入は、不安や抑うつといったメンタルヘルスの問題を改善することは以前より示されてきた。それに加え、2023年の本邦の報告では不妊カウンセリングにより不妊治療継続率が上がることが示された。また別の研究では不妊カウンセリング群で妊娠率が2.6倍に上がったことが報告されている。世界的に見ても2023年58のRCTをまとめたメタ解析の報告では、心理カウンセリングが患者のメンタルヘルスを改善し、地域差なく妊娠率の向上に寄与していると報告されている。2022年以前は私費診療として実施されていたが、現在は混合診療のため実施困難である。保険収載の必要性があると考えられる。</t>
  </si>
  <si>
    <t>N002</t>
  </si>
  <si>
    <t>慢性子宮内膜炎は子宮内膜局所の持続的な炎症を認める疾患で、体外受精で良好胚を複数回移植しても妊娠しない着床不全の女性や流産を繰り返す不育症女性に罹患率が高く、胚の着床率を低下させ、かつ妊娠後の流産率を上げる。慢性子宮内膜炎の診断には子宮内膜組織を採取し、CD138抗体で免疫染色し子宮内膜間質のCD138陽性細胞（形質細胞）をカウントし診断する。</t>
  </si>
  <si>
    <t>慢性子宮内膜炎に対する検査と治療慢性子宮内膜炎 (Chronic endometritis: CE) は、月経周期を超えて持続する子宮内膜局所の炎症疾患で、反復着床不全（Recurrent implantation failure: RIF）の女性の30%–57% に認める。CEは基本的に無症状で、かつ一般的な不妊症のスクリーニング検査で見つけることができない。その診断方法は、生検した子宮内膜をCD138で免疫染色し、形質細胞を確認し診断する。しかしその診断基準は400倍視野の顕微鏡下10–20視野1–5個といまだ決まっていないが、10視野で５個以上はCEの診断である。また子宮鏡検査や先進医療となっている子宮内マイクロバイオーム検査では、CEを疑うことができても診断はできない。CEは主にさまざまな病原微生物による子宮内感染が原因であるため、治療法は原則広域スペクトラムの抗菌薬投与である。最近のESHREのRIFのガイドラインでも、CEの検査と治療は推奨されている。本提案については生殖医療ガイドライン2025年版において上記などが掲載見込みである。</t>
  </si>
  <si>
    <t>慢性子宮内膜炎(CE)は体外受精において妊娠率を低下させ、妊娠後の流産率を上げることがわかっている。CEの主な原因は子宮内感染で、推奨される治療法は抗菌薬投与で、治癒後に体外受精で妊娠率が向上することは多数報告されている。不妊治療の保険適用が拡大され一部の診療は先進医療となったが、このCEの検査である子宮内膜組織のCD138免疫染色も先進医療として申請した。しかし厚生労働省よりCD138免疫染色は保険診療でも通るだろうとの見解で先進医療として認められなかった。また先進医療となった「感染性慢性子宮内膜炎検査」といわれるCEと関わる細菌叢を検出するALICE検査や、子宮内膜マイクロバイオーム検査であるEMMA検査および子宮内膜フローラ検査は、非常に高額でかつCD138免疫染色から派生した検査だがCEの診断はできない。体外受精で何度も妊娠できない女性において「子宮内膜組織のCD138免疫染色」を「慢性子宮内膜炎」という病名で行うことの保険収載を提案する。</t>
  </si>
  <si>
    <t>精液⼀般検査増点</t>
  </si>
  <si>
    <t>D004-5</t>
  </si>
  <si>
    <t>不妊原因の約半数を男性因子が占めることが知られており、精液検査は男性不妊の精査やフォローアップを行う上で欠かせない検査である。WHOが推奨する精液検査の方法は血球計算板における精子濃度および運動率のカウントであるが、実際には施設により検査方法は異なり、マクラーカウンティングチャンバーを用いてマニュアル下に測定する方法、コンピュータによる精子自動測定機(CASA)を用いて自動で測定する方法など様々である。</t>
  </si>
  <si>
    <t>日本泌尿器科学会編、日本生殖医学会後援「男性不妊症診療ガイドライン」内では、精液検査は基本的な検査の位置付けであり、BQ2「男性不妊症の診断における診察および検査の内容」内の「精液検査」の項に記載されており、男性不妊症の診療において最も重要な検査であり、また非侵襲的検査であることからも不妊症の初期評価として男性が最初に受けるべき検査、と記載されている。また、同項においてWHO laboratory manualにおいてCASAによる精液検査の記載に関する記述もみられる。</t>
  </si>
  <si>
    <t>現行の保険点数では1回の精液検査につき「精液一般検査」が70点、「尿・糞便等判断料」が34点の計104点の請求となっている。しかし、精液検査にかかる資材・消耗品および人件費と合わせ、104点を上回るコストが発生する施設が多く見られ、精液検査を保険請求することが困難となっている現状である。精液検査は男性不妊の評価のための基本的な検査であり、コストを理由に保険外で実施を行うことは好ましい状況とは言えない。現在男性不妊診療施設での精液検査にかかるコストの調査を施行中であるが多くの施設で保険診療下で精液検査を実施できるよう、精液一般検査の増点が必要と考える。</t>
  </si>
  <si>
    <t>多嚢胞性卵巣症候群に対する抗ミュラー管ホルモン測定</t>
  </si>
  <si>
    <t>D008-52</t>
  </si>
  <si>
    <t>2024年に日本産科婦人科学会により、本邦の多嚢胞性卵巣症候群（PCOS）診断基準が改定され、卵巣所見の生化学的な評価基準として抗ミュラー管ホルモン(AMH)値が新たに採用された。併せてAMH値の国内のカットオフ値が設定された。AMH値は測定者や測定機器による誤差が少ない客観的な検査である。AMH値測定により、 カットオフ値に沿った的確で精度の高いPCOSの診断が可能となり、円滑に適切なPCOSの治療が行える。</t>
  </si>
  <si>
    <t>「本邦における多嚢胞性卵巣症候群の診断基準の検証に関する小委員会（2024年、 日本産科婦人科学会）」により AMH高値がPCOS診断の基準の一つとして加えられ、 客観的で信頼性の高い指標と位置づけられた。 併せて、 PCOSの診断基準としてのAMHのカットオフ値も設定された。 　　</t>
  </si>
  <si>
    <t>1-A　算定要件の拡大（適応疾患の拡大</t>
  </si>
  <si>
    <t>PCOSは月経不順、不妊、多毛症等として現れ、2型糖尿病、心血管疾患、子宮体がん等の発症リスク増加を伴う内分泌障害であり、生涯にわたって影響を及ぼす疾患である。このためPCOSは婦人科、内科、皮膚科、小児科など幅広い分野で診療の対象となっている。本邦では、PCOS国際基準改定を受けて2024年に日本産科婦人科学会の診断基準が改定された。新しい診断基準ではAMH値測定が採用され、併せてカットオフ値が設定された。卵巣所見の超音波検査と比較して、AMH値は測定者や測定機器による誤差が少ないため診断精度の向上に資するものと考えられ、より有効なPCOS管理と治療の実現が期待できる。AMHは既に「不妊症の患者に対して卵巣機能の評価及び治療方針の決定を目的」とした場合に保険適応が認められているが、本邦のPCOS診断基準の改定に伴い、PCOSの診断を目的とする測定にも適応拡大が必要と考える。</t>
  </si>
  <si>
    <t>精子凍結保存管理料(導入時)の増点</t>
  </si>
  <si>
    <t>917-5 ロ</t>
  </si>
  <si>
    <t>高度乏精子症患者に対して体外受精・顕微授精を計画し精子凍結保存及び医学管理を行った場合に算定する。精子融解等にかかる費用は別に算定できない。常に安定して射出精子が得られない高度乏精子症患者では、体外受精・顕微授精時に新鮮射出精子が得られない懸念があるため、採卵以前に射出精子を液体窒素で凍結保存し、体外受精・顕微授精時に融解して使用する。</t>
  </si>
  <si>
    <t>新鮮射出精子と凍結融解射出精子を使用した顕微授精の治療アウトカムは同等であるとのエビデンスに基づいて、生殖医療ガイドライン2025年版では生殖補助医療における凍結精子の有用性についての記載がなされる見込みである。</t>
  </si>
  <si>
    <t>令和6年度診療報酬改定時に、体外受精・顕微授精を目的とした精子凍結・融解にかかる費用の医療機関持ち出しの状況改善を目的として本会から「射出精子凍結・融解に関する診療報酬点数の新設」を要望し、医学的適応である高度乏精子症に対する射出精子を用いた「精子凍結保存管理料（導入時）」（917-5 1ロ）1000点が新設された。一方で体外受精・顕微授精管理料(K917)が一律1000点減点となり、高度乏精子症に対する射出凍結精子を用いた体外受精・顕微授精を実施する場合には、合した保険点数が令和6年度診療報酬改訂前と同一のままであり増点とならなかった。高度乏精子症に対する射出凍結精子を用いた精子凍結・融解に係る費用は依然として医療機関持ち出しの状況は改善されておらず、令和6年度診療報酬改定において要望が反映された意味に矛盾が生じている状況であり、高度乏精子症に対する射出精子の精子凍結保存料の増点が必要と考える。</t>
  </si>
  <si>
    <t>リハビリテーション総合計画評価料における運動量増加機器加算</t>
  </si>
  <si>
    <t>H003-2 注5</t>
  </si>
  <si>
    <t>脳卒中又は脊髄障害の急性発症に伴う上肢又は下肢の運動機能障害を有する患者に対し、医師、理学療法士又は作業療法士が運動量増加機器（能動型上肢用他動運動装置、能動型展伸・屈伸回転運動装置、歩行神経筋電気刺激装置）を用いた脳血管疾患等リハビリテーションの計画を策定し、実施する。</t>
  </si>
  <si>
    <t>「脳卒中治療ガイドライン2021（改訂2023） Ⅶ 2-2 日常生活動作（ADL)障害,　Ⅶ 2-3歩行障害（１）歩行訓練,　 Ⅶ 2-4 上肢機能障害」</t>
  </si>
  <si>
    <t>1-C　算定要件の拡大（回数制限）　</t>
  </si>
  <si>
    <t>脳卒中治療ガイドライン（2021）では、日常生活動作（ADL)障害、歩行障害、上肢機能障害に対してロボットおよび電気刺激療法を行うことが推奨されている。この有用性の時期については、近年発症後2月以内に限らず、それ以降にも有効であるエビデンスが蓄積されつつある。１肢について2月を限度に脳血管疾患等リハビリテーションの標準的算定日数（180日）への算定可能期間の拡大の必要があると考えられる。</t>
  </si>
  <si>
    <t>がん患者リハビリテーション料（外来）</t>
  </si>
  <si>
    <t>がん患者の有する障害に対して、理学療法、作業療法、言語聴覚療法による訓練による機能改善を外来でも継続的に行う。</t>
  </si>
  <si>
    <t>がんのリハビリテーション診療ガイドライン第2版</t>
  </si>
  <si>
    <t>がん治療は入院のみでなく、外来患者にも実施されている。現在のがん患者リハビリテーション料は入院患者のみに適応され、退院後のリハビリテーション継続は困難となっている。復職などの社会復帰支援、介護負担の軽減のために退院後もリハビリテーションを継続できることが必要である。</t>
  </si>
  <si>
    <t>神経ブロック「ボツリヌス毒素使用」</t>
  </si>
  <si>
    <t>L100-00</t>
  </si>
  <si>
    <t>ボツリヌス治療は筋内にボツリヌス毒素を注射し,筋痙縮を３～４か月抑え、リハビリテーションと組み合わせて疼痛の軽減、上肢機能の改善、歩行能力の改善を図る治療である。ボツリヌス毒素は、作用範囲が狭いため、ガイドを使用して目標とする筋へ正確に施注する必要があるが、ガイドを使用せずに適切な施注が行われている問題がある</t>
  </si>
  <si>
    <t>「脳卒中治療ガイドライン 2021（改訂2023） Ⅶ 2‐5 痙縮」</t>
  </si>
  <si>
    <t>2-A 点数の見直し（増点）</t>
  </si>
  <si>
    <t>ボツリヌス治療では、目的とする筋への確実な施注のために、電気刺激や超音波検査、筋電図のガイド下で実施することが推奨されている。ガイドなし（触診のみ）での施注成功率は低く、治療後の痙縮抑制効果も低いことが報告されているが、約半数はガイドなしで実施されており、不十分な治療が広く行われている実態がある。電気刺激や超音波、筋電図ガイド下での施注した場合に増点することで、より確実で効果的な施注方法の割合が増加し、ボツリヌス治療間隔が拡大することで治療頻度が下がり、医療費も減少することが予測される</t>
  </si>
  <si>
    <t>日本臨床内科医会</t>
    <rPh sb="0" eb="2">
      <t>ニホン</t>
    </rPh>
    <rPh sb="2" eb="4">
      <t>リンショウ</t>
    </rPh>
    <rPh sb="4" eb="8">
      <t>ナイカイカイ</t>
    </rPh>
    <phoneticPr fontId="1"/>
  </si>
  <si>
    <t>抗菌薬適正使用体制加算</t>
    <rPh sb="0" eb="3">
      <t>コウキンヤク</t>
    </rPh>
    <rPh sb="3" eb="5">
      <t>テキセイ</t>
    </rPh>
    <rPh sb="5" eb="7">
      <t>シヨウ</t>
    </rPh>
    <rPh sb="7" eb="11">
      <t>タイセイカサン</t>
    </rPh>
    <phoneticPr fontId="1"/>
  </si>
  <si>
    <t>A000　注14
A001　注18</t>
    <rPh sb="5" eb="6">
      <t>チュウ</t>
    </rPh>
    <rPh sb="14" eb="15">
      <t>チュウ</t>
    </rPh>
    <phoneticPr fontId="1"/>
  </si>
  <si>
    <t>「直近6か月における使用する抗菌薬のうち、Access抗菌薬に分類されるものの使用比率が60％以上」を、「直近6か月における急性感染症病名に対して使用する抗菌薬のうち、Access抗菌薬に分類されるものの使用比率が60％以上」に変更する</t>
    <phoneticPr fontId="1"/>
  </si>
  <si>
    <t>1-B　算定要件の拡大（施設基準）　施設基準計算方法の見直し</t>
    <phoneticPr fontId="1"/>
  </si>
  <si>
    <t>抗菌薬適正使用体制加算の施設基準は、使用する抗菌薬のうちAccess抗菌薬に分類されるものの使用比率が60％以上としている。呼吸器内科系医療機関では、肺非結核性抗酸菌症に対してクラリスロマイシン（Watch抗菌薬）の外来長期投与を行うため、外来診療全体でAccess抗菌薬の使用比率は極端に低くなる。よって急性感染症に対して抗菌薬の必要性を十分に評価し、適正に使用しても、現在の施設基準を満たすことは到底できない。その他に、副鼻腔気管支症候群や重症喘息に対するマクロライド系抗菌薬の長期使用もAccess抗菌薬使用比率をさげる原因となる。急性期感染症に対して抗菌薬を適正に使用している医療機関を正当に評価するため、Access抗菌薬の使用比率の計算方法を急性感染症の病名に対して投与された抗菌薬に限定するべきである。</t>
    <phoneticPr fontId="1"/>
  </si>
  <si>
    <t>A000　注14
成人肺非結核性抗酸菌症化学療法に関する見解ー2023年改訂ー 、一般社団法人　日本結核・非結核性抗酸菌症学会、表１　肺MAC症の治療について第一選択薬としてクラリスロマイシンが推奨されている。
A001　注18
咳嗽・喀痰の診療ガイドライン2019、p54、p56、一般社団法人日本呼吸器学会　副鼻腔気管支症候群に対して第一選択薬は14・15員環系マクロライド系抗菌薬である。</t>
    <phoneticPr fontId="1"/>
  </si>
  <si>
    <t>糖尿病関連委員会</t>
  </si>
  <si>
    <t>認知機能・生活機能質問票（DASC-8）を用いた高齢者糖尿病管理目標値の設定と管理</t>
  </si>
  <si>
    <t>高齢糖尿病患者に対し、８つの質問からなる認知・生活機能質問票（DASC-8)を用いて認知機能と日常生活活動（手段的ADL、基本的ADL）を評価し、年齢および併存疾患と総合してカテゴリー分類を行い、血糖管理目標値を設定し、安全性とQOLに配慮した糖尿病管理を行う。6か月に1回の算定を限度とするが、病状変化時には見直しが必要であり、その際には算定可とする。</t>
  </si>
  <si>
    <t>外来通院中あるいは訪問診療を受けている65歳以上の糖尿病患者</t>
  </si>
  <si>
    <t>高齢者糖尿病診療ガイドライン2023、糖尿病学会・日本老年医学会により、認知機能、日常生活活動に基づく3つのカテゴリー分類と分類毎の 血糖管理目標が推奨されている。</t>
  </si>
  <si>
    <t>高齢者糖尿病診療ガイドライン2023では、生活機能とQOLを維持向上するために、重症低血糖などの有害事象を防ぐことが重要とされる。そのために、年齢、治療方法、認知機能、日常生活活動（手段的ADL、基本的ADL）に基づくカテゴリー分類と分類毎の血糖管理目標が設定された。しかし、従来の方法で認知機能と日常生活活動を外来や訪問診療で評価することは時間的にも容易でない。認知機能・生活機能質問票（DASC-8など）を用いることで、簡便かつ正確にカテゴリー分類が行え、適格な血糖管理目標値に基づく糖尿病診療に繋がり、安全で効率的な高齢者糖尿病治療が達成できるため、保険収載の必要性が高い。</t>
  </si>
  <si>
    <t>ABC認知症スケール</t>
  </si>
  <si>
    <t>評価者は、介護者等に最近の患者の様子についてイラストを示しながら13項目の質問を行い、認知機能と関連項目の評価を行う。</t>
  </si>
  <si>
    <t>認知症もしくはその疑い</t>
  </si>
  <si>
    <t>「Ｄ２８５ 認知機能検査その他の心理検査」のうち「１ 操作が容易なもの 80点」の対象に、ABC認知症スケールを追加するよう提案する。本スケールは、最近本邦で開発された信頼性の高い評価尺度である。主な特徴は、認知機能に加えてADLとBPSDを同時に評価し、それらを統合した総合評価が可能である点、各ドメイン及び総合評価の経時的変化が評価できる点、多くの標準的認知症評価尺度との高い併存妥当性が示されている点である。</t>
  </si>
  <si>
    <t>日本サルコペニア・フレイル学会</t>
  </si>
  <si>
    <t>骨格筋量評価（体液量測定）</t>
  </si>
  <si>
    <t>DXA法またはバイオインピーダンス法により四肢除脂肪量を測定した際に算定できる。バイオインピーダンス法による体液量測定（体組成計測）で四肢の骨格筋量を測定する。</t>
  </si>
  <si>
    <t>サルコペニア診療ガイドライン2017年版(2020年 一部改訂）において、サルコペニアの診断のためDXA法またはバイオインピーダンス法により四肢除脂肪量または筋肉量を測定することが推奨されている。</t>
  </si>
  <si>
    <t>サルコペニアは加齢のみならず、心不全、慢性呼吸器疾患、慢性腎臓病、関節リウマチなど多くの疾患に合併し、患者の予後に影響を及ぼすだけでなく、QOLの低下をもたらす。しかし、現在は保険収載されていないため、適切な診断や治療介入が行われていない。アジアの診断基準（Asian Working Group for Sarcopenia)が確立し、ICD10にも追加され、2017年には診療ガイドラインも整備(2020年 一部改訂）された現在、サルコペニアの診断を推進し、治療介入を行う環境を整備することが望まれる。DXAは骨粗鬆症に対する診断目的で使用され、360点が算定されているが、全身モードにより四肢除脂肪量を測定することにより､追加して140点を算定することが出来るとする。バイオインピーダンス法による体液量測定（体組成計測）が60点であり、骨格筋量評価も含めて100点が相当と考える。</t>
  </si>
  <si>
    <t>日本腰痛学会
日本臨床整形外科学会
日本運動器科学会</t>
  </si>
  <si>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</si>
  <si>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</si>
  <si>
    <t>高齢期の健康・健康寿命の延伸の阻害因子であり、フレイルの大きな要因であるロコモティブシンドローム（以下ロコモ）の評価、改善のために、運動器疾患を始めとするロコモのリスクを高める疾患を対象とする。運動機能評価、筋力強化指導、転倒予防、栄養指導、日常生活指導を、医師、看護師、理学療法士（運動器リハビリテーションセラピストを含む）など多職種が連携をして個別に計画的に継続的に行うことを評価する。</t>
  </si>
  <si>
    <t>下記の運動器疾患患者のうち、ロコモ度テスト（立ち上がりテスト、2ステップテスト、ロコモ25）でロコモ度２またはロコモ度３と判定される者：
変形性関節症（股・膝・足）
変形性脊椎症（頚椎・胸椎・腰椎）
脊髄障害
神経・筋疾患
骨粗鬆症
関節リウマチ
脊椎及び下肢の骨折</t>
  </si>
  <si>
    <t>2021年5月に発刊された「ロコモティブシンドローム診療ガイド」では、ロコモ対策が介護予防に有用であることが示されている。</t>
  </si>
  <si>
    <t>健康寿命の延伸・介護予防・医療費抑制は大きな課題であり、その主な要因であるロコモ・フレイルの対策は必須である。健康日本21（第三次）においてもロコモの減少が目標の一つに掲げられている。フレイルは高齢期の脆弱化を包括する概念であり、その予防にはロコモの重症化対策が有用であることが分かっている。ロコモ予防には運動器疾患の保存療法や手術療法だけでロコモが予防できる訳ではなく、運動習慣・栄養指導・生活習慣指導など多岐にわたる指導・管理が必要で、こうした指導を多職種の医療関係者が連携して患者および家族に介入して行うことが重要である。この指導・管理を計画的に継続的に行うことによって患者の運動機能を維持していくことは、健康寿命を延伸させ、超高齢社会における医療費や介護費の削減に貢献する。なお算定時にはロコモの評価や指導・管理の内容を記載した療養計画書を発行し、算定は3か月に1回とする。</t>
  </si>
  <si>
    <t>がん骨転移指導管理料</t>
  </si>
  <si>
    <t>骨転移患者は、病的骨折や脊髄麻痺のリスク、原発巣の治療内容、日常生活動作の可否、年齢、職業など様々な要素を勘案しながら治療を行う必要がある。この様な患者に適切な医療を提供する目的で、整形外科、腫瘍内科、放射線科、リハビリテーション科、原発診療科、緩和ケア等の医師および看護師、薬剤師、理学療法士等の多職種で診断・治療方針を検討する骨転移カンファレンスを開催し、その結果を文書等により患者に提供する。</t>
  </si>
  <si>
    <t>がん骨転移患者</t>
  </si>
  <si>
    <t>2022年12月に発刊された骨転移診療ガイドライン（改訂第2版）では、骨転移キャンサーボード（カンファレンス）が骨転移診療に有用として推奨されている。</t>
  </si>
  <si>
    <t xml:space="preserve">がん診療連携拠点病院等の新整備指針にも、骨転移カンファレンスの開催が要件として盛り込まれた。しかし、本会の開催を含む骨転移診療に関して施設間格差が大きく、患者に大きな不利益を生じていることが少なくない。骨転移カンファレンスの開催は、病的骨折や脊髄麻痺の予防・治療に有益である多数のエビデンスが報告されており、骨転移診療ガイドラインでも推奨されている。骨転移カンファレンスの開催とその結果を患者に説明し診療を行う「がん骨転移指導管理」という制度作りを進めるためには本会の開催を保険収載し、骨転移を早期に診断し適切に治療することの重要性が広く理解される必要がある。骨転移は、病的骨折や脊髄麻痺を生じ、患者が若くして寝たきりになることもある。したがって、このような状況を生じさせないためにも、「がん骨転移指導管理料」を保険収載し、骨転移カンファレンスに基づく骨転移診療を社会実装する必要があると考える。
</t>
  </si>
  <si>
    <t>日本臨床整形外科学会、
日本骨粗鬆症学会（調整中）</t>
    <phoneticPr fontId="1"/>
  </si>
  <si>
    <t>日本臨床腫瘍学会、
日本リハビリテーション医学会（日本放射線腫瘍学会とも調整中）</t>
    <phoneticPr fontId="1"/>
  </si>
  <si>
    <t>自家骨髄単核球移植による下肢血管再生治療</t>
  </si>
  <si>
    <t>自家骨髄液中から血管内皮に分化しうる単核球細胞分画を取り出し、虚血症状のある骨格筋内へ移植することにより、新たな血管を作る治療法である。
従来の経皮的血管形成術や外科的バイパス術治療に限界があり、四肢切断を余儀なくされるようなバージャー病に対し、分離濃縮した骨髄単核球細胞を、虚血肢の骨格筋内に移植することで血管新生を促進させ、血流や疼痛・潰瘍を改善させる。</t>
  </si>
  <si>
    <t>バージャー病による重症虚血肢</t>
  </si>
  <si>
    <t>2022年改訂版末梢動脈疾患ガイドライン　
　　4.3.9再生医療　CLTIに対する遺伝子/細胞治療では，虚血組織における微小循環の改善が期待される</t>
  </si>
  <si>
    <t>バージャー病は四肢の末梢血管に閉塞をきたし、重症化すれば潰瘍・壊疽へと進行し、下肢切断を余儀なくされる難治性疾患である（指定難病47）。一般的な標準治療法としては禁煙や薬物治療、交感神経節ブロック、また血行再建術としてはカテーテルやバイパス術が行われている。しかしながら長期的に再狭窄・再閉塞に伴い症状の再発を繰り返す症例が多いのも現状である。特に血管炎患者に対する遠位バイパス術の長期成績は十分ではない。このようにバージャー病には血行再建術を行っても再発を繰り返す症例や、膝下血管や足関節以下の血管床の問題で血行再建術自体が困難な症例がある。本技術は先進医療Bとして提供され、従来の治療法に対し抵抗性を示すFontaine分類III度～IV度のバージャー病患者に対して有効性及び安全性が確認された。従来治療に難治性で肢切断を要する患者の救肢率改善が期待される治療選択肢として普及させるため、保険収載の必要があると考える。</t>
  </si>
  <si>
    <t>冠血流予備能および微小循環抵抗の測定による微小血管狭心症の診断</t>
  </si>
  <si>
    <t>血管内造影検査に伴い実施。FFR測定に準じ、センサー付ガイドワイヤを冠動脈内に挿入。
記録開始。
安静状態下にて、2-6mlの生食を投与し、安静時血流速（平均通過時間）を計測。
最大充血下にて、2-6mlの生食を投与し、最大充血時血流速（平均通過時間）を計測。
安静下と最大充血下の平均通過時間の比によって、冠血流予備能（CFR）を算出する。
最大充血下の平均通過時間と末梢圧の乗算にて、微小循環抵抗指数（IMR）を算出する。</t>
  </si>
  <si>
    <t>これまで診断が見逃され、適切な治療が行われていない可能性のある冠微小血管狭心症疑いの患者。
-冠動脈に有意な閉塞性の病変を有さないものの、客観的な虚血症状を有する患者（=INOCA: Ischemia and 
no obstructive coronary artery disease）
-閉塞性病変に対して血行再建を実施し有意な狭窄が解除されたにもかかわらず、客観的な虚血症状が残存する患者
-閉塞性病変に冠微小循環障害が併発している可能性がある患者
心筋症または弁膜症を併発した冠微小循環障害疑いの患者</t>
  </si>
  <si>
    <t>欧州のガイドライン：2024年の改訂にてINOCAに対するワイヤベースの侵襲的CFR/IMRは推奨クラスⅠ  エビデンスレベルBに昇格。
日本のガイドライン：2023年の改訂にてNOCAに対するワイヤベースの侵襲的CFR/IMRは推奨クラスⅡa  エビデンスレベルBを獲得。</t>
  </si>
  <si>
    <t>狭心症症状を有する患者のうち、相当程度の者が、冠動脈ではなく、微小血管が原因となっていることが明らかになっている。これら微小血管の障害のうち、冠攣縮を原因とする疾患については薬物負荷試験が行われているが、冠微小血管の拡張障害に基づく狭心症については、現状、評価するための技術が保険適用されていない。諸外国では、冠血流予備能や冠微小血管抵抗指数を用いた冠微小血管障害の評価に基づいて適切な治療を行うことにより、死亡・心筋梗塞などの心血管イベントを抑制し、QOLを改善できるようになっている。こうしたエビデンスを元に、日本循環器学会のガイドラインが改訂され、微小血管障害の診断的意義や最適な治療法が示された。診断がつかないことで、見当違いな治療を継続するケースも報告されており、冠微小循環障害の適切な診断に基づいた治療を実施するために、冠微小循環の機能評価に対して、診療報酬上、適切な評価を行う必要がある。</t>
  </si>
  <si>
    <t>WCDの3ヵ月以降使用の診療報酬</t>
  </si>
  <si>
    <t>突然死ハイリスク例へ現行の3ヵ月以内から拡大を希望</t>
  </si>
  <si>
    <t>不整脈</t>
  </si>
  <si>
    <t>3ヵ月以後に心機能が回復して、ICDが不要になる症例があるため</t>
  </si>
  <si>
    <t>肺高血圧症の診断に関する遺伝学的検査</t>
  </si>
  <si>
    <t>肺高血圧症の患者に対し、採血等により採取されるDNAを用いて遺伝学的検査を実施する。</t>
  </si>
  <si>
    <t>肺高血圧症
[肺動脈性肺高血圧症（指定難病86）、肺静脈閉塞症／肺毛細血管腫症（指定難病87）、慢性血栓塞栓性肺高血圧症（指定難病88）、末梢性肺動脈狭窄症に伴う肺高血圧症、を含む]</t>
  </si>
  <si>
    <t>「2024年改訂版 心臓血管疾患における遺伝学的検査と遺伝カウンセリングに関するガイドライン」(日本循環器学会/日本心臓病学会/日本小児循環器学会合同ガイドライン)において、肺高血圧症における遺伝カウンセリングと遺伝学的検査は、推奨クラスIとして推奨されている（ガイドライン78頁～81頁参照）。</t>
  </si>
  <si>
    <t>「2024年改訂版 心臓血管疾患における遺伝学的検査と遺伝カウンセリングに関するガイドライン」(日本循環器学会/日本心臓病学会/日本小児循環器学会合同ガイドライン)において、肺動脈性肺高血圧症（PAH）における特発性/遺伝性PAHの診断分類のための遺伝カウンセリングと遺伝学的検査を行うこと、肺静脈閉塞性疾患/肺毛細血管腫症（PVOD/PCH）の徴候を伴う PAHの診断のための、臨床所見、画像診断、血液ガス分析、肺機能検査と組み合わせた遺伝学的検査を行うこと、さらには、遺伝性PVOD/PCHの診断のための遺伝学的検査による両アレルEIF2AK4バリアントの同定を行うこと、が推奨クラスIとして推奨されている。また、遺伝学的検査結果に基づいた治療反応性の相違や個別化医療のエビデンスも蓄積している。よって、肺高血圧症の診断に関する遺伝学的検査は必須の検査として、保険収載の必要性があると考えられる。</t>
  </si>
  <si>
    <t>日本血管外科学会、
日本脈管学会、
日本心血管インターベンション治療学会</t>
    <phoneticPr fontId="1"/>
  </si>
  <si>
    <t xml:space="preserve">日本冠疾患学会、
日本心血管インターベンション治療学会、
日本心臓病学会
</t>
    <phoneticPr fontId="1"/>
  </si>
  <si>
    <r>
      <rPr>
        <sz val="8"/>
        <rFont val="ＭＳ Ｐゴシック"/>
        <family val="3"/>
        <charset val="128"/>
        <scheme val="minor"/>
      </rPr>
      <t xml:space="preserve">不整脈非薬物治療ガイドライン、2018年、日本循環器学会/日本不整脈心電学会合同、WCDに関して下記の記載がある。
非虚血性心筋症におけるWCD の報告は限定的であるが，心筋炎後心筋症，たこつぼ心筋症，産褥後心筋症，特発性拡張型心筋症の発症早期における突然死が報告される一方で，25 ～ 42%の症例が6 ヵ月以内に左心機能の回復を認めていることから，突然死リスクが高い一時期においてWCD は有用と考えられる533-538）．
わが国ではWCD使用を短期（3 ヵ月間）にすることを原則としているが，低リスク例や心機能回復に長期を要する症例に対する長期使用については，今後も検討が必要である529）．
</t>
    </r>
    <r>
      <rPr>
        <sz val="6"/>
        <rFont val="ＭＳ Ｐゴシック"/>
        <family val="3"/>
        <charset val="128"/>
        <scheme val="minor"/>
      </rPr>
      <t>文献
529. Niwano S, Sekiguchi Y, Ishii Y, et al. Clinical usefulness of wearable cardioverter defibrillator (WCD) and current understanding of its clinical indication in Japan. Circ J 2018; 82: 1481–1486. PMID:29445060
533. McNamara DM, Starling RC, Cooper LT, et al. IMAC Investigators. Clinical and demographic predictors of outcomes in recent onset dilated cardiomyopathy: results of the IMAC (Intervention in Myocarditis and Acute Cardiomyopathy)-2 study. J Am Coll Cardiol 2011; 58: 1112–1118. PMID:21884947
534. Teeter WA, Thibodeau JT, Rao K, et al. The natural history of new-onset heart failure with a severely depressed left ventricular ejection fraction: implications for timing of implantable cardioverterdefibrillator implantation. Am Heart J 2012; 164: 358–364. PMID:22980302
535. Duncker D, Haghikia A, König T, et al. Risk for ventricular fibrillation in peripartum cardiomyopathy with severely reduced left ventricular function-value of the wearable cardioverter/defibrillator. Eur J Heart Fail 2014; 16: 1331–1336. PMID:25371320
536. Tsuchihashi K, Ueshima K, Uchida T, et al. Angina Pectoris-Myocardial Infarction Investigations in Japan. Transient left ventricular apical ballooning without coronary artery stenosis: a novel heart syndrome mimicking acute myocardial infarction. J Am Coll Cardiol 2001; 38: 11–18. PMID:11451258
537. Sharkey SW, Windenburg DC, Lesser JR, et al. Natural history and expansive clinical profile of stress (tako-tsubo) cardiomyopathy. J Am Coll Cardiol 2010; 55: 333–341. PMID:20117439
538. Gronda E, Bourge RC, Costanzo MR, et al. Heart rhythm considerations in heart transplant candidates and considerations for ventricular assist devices: International Society for Heart and Lung Transplantation guidelines for the care of cardiac transplant candidates--2006. J Heart Lung Transplant 2006; 25: 1043–1056. PMID:16962465</t>
    </r>
    <phoneticPr fontId="1"/>
  </si>
  <si>
    <t>日本肺高血圧・肺循環学会</t>
    <phoneticPr fontId="1"/>
  </si>
  <si>
    <t>植込型除細動器一次予防　適応基準通知</t>
  </si>
  <si>
    <t>(通知のためなし)</t>
  </si>
  <si>
    <t>植込み型除細動器（ICD）は心室細動/心室頻拍による心臓突然死を予防する有効な治療法である。1996年に通知された算定要件では、心室細動/心室頻拍を起こした患者に対して適応される（二次予防）ことに主眼がおかれている。臨床的エビデンスの蓄積により、心室細動/心室頻拍の高リスク患者が判明しており、発症する前からICD治療を行う（心臓突然死の一次予防）ことを目的とした適応基準の改訂を要望する。</t>
  </si>
  <si>
    <t>（１）2018年日本循環器学会/日本不整脈心電学会合同ガイドライン、（２）2022年米国心臓協会（AHA）/米国心臓病学会（ACC）/米国心不全学会（HFSA）合同ガイドライン、（３）2022年欧州心臓学会（ESC）ガイドライン、いずれにおいても左室駆出率（LVEF）の低下（35％以下）した心不全患者に対しては一次予防目的のICD治療が推奨されており、その適応基準に心臓電気生理学的検査による心室頻拍/心室細動の誘発は求められていない。</t>
  </si>
  <si>
    <t>1996年の適応基準通知では、一次予防のICD治療を行う際には心臓電気生理学的検査によって血行動態が破綻する心室頻拍/心室細動が繰り返し誘発されることが求められている。その後、無作為化比較対照臨床試験が行われ、心臓突然死に対する一次予防ICD治療が必要な患者群が同定されているが、1996年以降に算定要件の改訂がなされてない。心臓電気生理学的検査は侵襲的な手技であることに加え、心室細動/心室頻拍の高リスク患者を同定する手段としての有用性は限定的であることが明らかになってきている。必要のない侵襲的検査が行われることは、患者の不利益ならびに医療費増加につながる可能性がある。また、一次予防でICD植込み術が行われた患者ではICD適切作動率が高いことが日本において示されている。さらに、心停止患者にかかる医療費は無視できないほど高額になっており、一次予防ICD適応を考慮した改訂が望ましいと考える。</t>
  </si>
  <si>
    <t>血圧脈波検査装置</t>
  </si>
  <si>
    <t>214 6</t>
  </si>
  <si>
    <t>心電図、心音図、四肢の非観血血圧と脈波図等を単回又は複数回、若しくは同時に計測し、解析する装置。例えば、患者の動脈の伸展性は脈波伝搬速度を求めて評価される指標（CAVIもしくはbaPWV）によって評価し、下肢血管の血流障害の程度は四肢の血圧比を求めるABI検査によって評価される。</t>
  </si>
  <si>
    <t>末梢動脈疾患ガイドライン、2022年、循環器学会/日本血管外科学会
LEADのスクリーニングおよび診断の為に、安静時ABI測定は推奨クラスⅠ、エビデンスレベルBとして推奨されている。
高血圧治療ガイドライン、2019年、高血圧学会、PWV・CAVI・ABIは各カットオフ値が示され、臓器障害評価指標および脳心血管病に対する予後影響因子として推奨されている。
動脈硬化性疾患予防ガイドライン、 2022年、動脈硬化学会、古典的危険因子管理の動機付けに有効とし、エビデンスレベル　E-1aとされ、脳心血管疾患予防に関する包括的リスク管理チャートでは、スクリーニングの追加項目および、各危険因子の診断と追加評価項目に追加する検査として推奨されている。</t>
  </si>
  <si>
    <t>医療基本法として、「脳卒中・循環器病対策基本法」が成立し、この法律の基本理念に循環器病の予防があり、脳卒中と循環器病克服5カ年計画においては、血管病が重要疾患として位置づけられており、血管機能検査の果たす役割は循環器疾患の重症化予防的観点から高いとされている。
血管病は、慢性期における予後が悪い一方で対処療法しか手段がない事が課題あることから、近年、臨床現場で広く用いられている生理学的な血管機能検査を、日常診療にとりいれる事によって糖尿病に起因する心血管疾患の発症・進行を予防する事を目的に、循環器学会と糖尿病学会が合同で糖尿病治療に関するステートメントを発表し、糖尿病患者における冠動脈疾患の診断とリスク層別化のためのフローチャートでは、血圧脈波検査の実施が推奨されている。その様な背景を鑑み、血管不全学会のガイドラインが発行され、その予防には、簡便で非侵襲的な検査の普及を行うことが必要であると考えられる。</t>
  </si>
  <si>
    <t>日本動脈硬化学会(調整中)、
日本高血圧学会</t>
    <phoneticPr fontId="1"/>
  </si>
  <si>
    <t>3 項目設定の見直し</t>
    <phoneticPr fontId="1"/>
  </si>
  <si>
    <t>1-A　算定要件の拡大（適応疾患の拡大）　 
2-A　点数の見直し（増点</t>
    <phoneticPr fontId="1"/>
  </si>
  <si>
    <t>アミオダロン塩酸塩</t>
  </si>
  <si>
    <t>アミオダロン塩酸塩錠50mg, 100mg</t>
  </si>
  <si>
    <t>不整脈治療剤</t>
  </si>
  <si>
    <t>持続性心房細動や他剤無効心房細動への適応拡大。現在は肥大型心筋症または心不全に伴う心房細動のみに適応とされています。しかし持続性心房細動に対する効果、他剤が無効な発作性心房細動患者にも有効性が確認されています。</t>
  </si>
  <si>
    <t>日本核医学会</t>
    <rPh sb="0" eb="2">
      <t>ニホン</t>
    </rPh>
    <rPh sb="2" eb="6">
      <t>カクイガクカイ</t>
    </rPh>
    <phoneticPr fontId="1"/>
  </si>
  <si>
    <t>M000-2　放射性同位元素内用療法管理料
　神経芽腫に対するもの</t>
  </si>
  <si>
    <t>M　放射線治療</t>
  </si>
  <si>
    <t>医療上の必要性の高い未承認薬・適応外薬検討会議において公知申請の該当性を審議中のMIBG集積陽性の治癒切除不能な神経芽腫に対するI-131-標識3-ヨードベンジルグアニジン注射液（I-131-MIBG注射液）は、次回改訂までに薬事承認見込みである。666MBq/kgのI-131-MIBG注射液を静脈内投与し、腫瘍内に集積したI-131-MIBGより放出されるβ線により残存病変及び多発転移巣治療を行う。施行には非密封放射性同位元素に係る管理料の設定を要する。</t>
  </si>
  <si>
    <t>神経芽腫</t>
  </si>
  <si>
    <t>小児がん診療ガイドライン、2016年版、日本小児血液・がん学会については、診療アルゴリズムにおいて、高リスクの神経芽腫に対する後治療の一つとして位置付けられており、クリニカルクエスチョン「CQ22. 神経芽腫へのMIBG治療は有効か、その適応は」に対して、「MIBG治療の有効性は再発・難治例で示されているが、初発例に対する有効性は明らかでない。（推奨度・エビデンスレベル グレード 2C）」と記載されており、MIBG治療は、ラジオアイソトープを用いるため、被曝の問題から2～7日間の隔離が必要となるため、低年齢では適応しにくい治療法であること、わが国では保険適用になっていないこと、等が解説されている。
また、クリニカルクエスチョン「治療効果判定の方法は」に対して、「治療反応性は予後に関連している。高リスク群患者では、MIBGなどで治療効果判定を行うことを推奨する。（推奨度・エビデンスレベル グレード1C）」と記載されている。</t>
  </si>
  <si>
    <t>I-131-MIBG内用療法にあたっては、放射性同位元素の体内投与という治療の特殊性に関して患者・家族への説明・同意及び被曝管理が必要である。特に対象患者の大部分は小児であることから、放射線科、小児科、看護師のみならず、患者を介護する患者の家族とのより密接な連携医療を非密封放射性同位元素使用病室という医療行為の限られた環境で施行する必要があり、骨髄機能抑制にも対処しなければならない。承認後に当該治療の適切な実施並びに速やかな普及のために治療管理料が必要とされ、従来の放射性同位元素内用療法と同様に、当該治療における放射性同位元素使用に係わる管理料の設定が必要である。</t>
  </si>
  <si>
    <t>核医学治療専門管理加算</t>
  </si>
  <si>
    <t>核医学治療は被ばくを伴う診療であり、患者自身だけでなく、介護者や公衆などの第三者や医療スタッフの被ばくも管理する必要がある。核医学を専門とする医師や看護師、診療放射線技師を適切に配備した施設で、患者の治療適応の判定や治療後の生活などを詳細に指導・管理を行うことで、これらの被ばくを低減することができる。</t>
  </si>
  <si>
    <t>-</t>
  </si>
  <si>
    <t>PSMA（前立腺特異的膜抗原）集積陽性の治癒切除不能な前立腺がんに対するLu-177-PSMA-617注射液は、次回改訂までに薬事承認見込みである。当該治療の患者適応決定にはPET撮像によるPSMA集積の確認が必要で、海外承認でも国内治験でも同基準で適格性診断が行われており、PET撮像技術料の設定を要する。罹患者数男性１位がんである前立腺がんの去勢抵抗性転移性がんを対象とし、医療上の必要性が高い。</t>
  </si>
  <si>
    <t>前立腺癌</t>
  </si>
  <si>
    <t>PSMA（前立腺特異的膜抗原）陽性の転移性前立腺がんPET診断に用いる68Ga-及び64Cu-PSMA注射液は複数が申請検討中だが次回改訂迄に薬事承認見込みである。当該注射液2-4MBq/kgないし296MBqを静脈内投与し、腫瘍集積した薬剤からのポジトロン放出により多発転移巣等を診断する。PET撮像技術料設定を要する。罹患者数男性１位の前立腺がんの去勢抵抗性転移がんが対象で医療上必要性が高い。</t>
  </si>
  <si>
    <t>M000-2　放射性同位元素内用療法管理料
　去勢抵抗性前立腺癌に対する177Lu-PSMA</t>
  </si>
  <si>
    <t>PSMA(前立腺特異的膜抗原）陽性前立腺がんに対するLu-177-標識PSMA特異的リガンド(Lu-177-PSMA)注射液は次回改訂までに薬事承認見込みである。当該注射液7400MBq程度を静脈内投与し、腫瘍に集積した薬剤からのβ線放出により多発転移巣等を治療する。施行には非密封放射性同位元素に係る管理料設定を要す。罹患者数男性１位の前立腺がんの去勢抵抗性転移がんが対象で医療上必要性が高い。</t>
  </si>
  <si>
    <t>177Lu-PSMA内用療法にあたっては、放射性同位元素の体内投与という治療の特殊性に関して患者・家族への説明・同意及び被ばく管理が必要である。特に対象患者の多くは高齢男性であることから、放射線科、泌尿器科、看護師、診療放射線技師のみならず、患者を介護する患者の家族とのより密接な連携医療を、特別措置病室ないしは非密封放射性同位元素使用病室という医療行為の限られた環境で施行する必要があり、骨髄機能抑制にも対処しなければならない。承認後に当該治療の適切な実施並びに速やかな普及のために治療管理料が必要とされ、従来の放射性同位元素内用療法と同様に、当該治療における放射性同位元素使用に係わる管理料の設定が必要である。</t>
  </si>
  <si>
    <t>18FDG-PET/CTによる不明熱に対する熱源検索</t>
  </si>
  <si>
    <t>E101-2
E101-3</t>
  </si>
  <si>
    <t>一般的な不明熱の診療やCT検査を含む多種検査で診断不能の不明熱患者に対する熱源検索方法として、糖代謝を反映するFDG-PET/CT検査を実施する。院内合成もしくは販売されているFDGを経静脈的に患者に投与し、1時間の待機の後にPET/CT装置で全身の撮影を行う。FDGの異常集積部位を核医学専門医が判断し、熱源としての妥当性を担当医と協議した上で、確定診断もしくは生検などの確定診断のための手技を追加する。</t>
  </si>
  <si>
    <t>日本臨床検査医学会の臨床検査のガイドライン（JSLM2021）では、不明熱と診断された場合の診断アプローチとして、FDG-PETが主な検査として挙げられている。</t>
  </si>
  <si>
    <t>不明熱の原因疾患群は主に感染症、悪性腫瘍、炎症性疾患である。一般的な不明熱の診療や多種検査によっても疾患の特定に至らない場合、1975年の保険承認以降、ガリウムシンチグラフィーが不明熱の熱源検索に用いられているが、被ばくや前処置の必要性、2日以上の検査期間などの問題がある。糖代謝を反映するFDG-PET/CT検査は、悪性腫瘍のみならず、心サルコイドーシスや大型血管炎などの炎症性疾患の診断に対して保険承認されている。不明熱に対するFDG-PET/CT検査の熱源検出感度はガリウムシンチと同等以上の成績を示している。さらに欧州では不明熱の診断に対してFDGの効能・効果が承認され、本邦では約3割の不明熱患者に対してFDG-PET/CT検査が自費検査として利用されている。安全で侵襲が低く、一般的な不明熱の診療やCT検査を含む多種検査で診断がつかない不明熱患者に対する熱源検索方法として、FDG-PET/CT検査は保険収載の必要性があると考えられる。</t>
  </si>
  <si>
    <t>FDG-PETを用いた頭頸部癌治療後の活動性・残存病変評価</t>
  </si>
  <si>
    <t>E101-2 2　
E101-3 2　
E101-4 1</t>
  </si>
  <si>
    <t>National Comprehensive Cancer Network (全米総合がんネットワーク、NCCN)ガイドラインでは頭頸部癌に対する一次治療効果判定のためのFDG-PETによる評価が推奨されている。治療後12週以降は残存腫瘍に対する感度、特異度ともに90%以上と高く、陰性であれば追加検査および追加治療はほぼ必要ないとされる。また、放射線治療後3～6カ月のPET検査陰性は全生存率を予測する良好な予後因子とされ、進行リンパ節転移病変患者に対するFDG-PETでの治療後サーベイランスは費用対効果が高いとされている。頭頸部癌診療ガイドライン 2022年版においても同様の推奨がなされている。</t>
  </si>
  <si>
    <t>アミロイドPET
　診断困難時AD/Non-AD鑑別</t>
  </si>
  <si>
    <t>E101-2
E101-3
E101-4</t>
  </si>
  <si>
    <t>18F標識アミロイドPETイメージング剤を用いた、ポジトロン断層撮影、ポジトロン断層・コンピューター断層複合撮影、ポジトロン断層・磁気共鳴コンピューター断層複合撮影により、脳内アミロイドβの蓄積の有無を可視化し、臨床的に非定型的であるためにアルツハイマー病（AD）と非アルツハイマー病の鑑別が困難な認知症症例に対して適切な治療の選択を目的とした認知症の病型診断（AD/非AD）を行うための技術。</t>
  </si>
  <si>
    <t>アミロイドPETイメージング剤の適正使用ガイドライン改訂第3版、2023年、日本核医学会ほか
アルツハイマー病診断基準（NIA-AA 2011）にもとづく臨床的疑診（possible AD dementia）の基準を満たす、臨床経過が非典型的な場合や、病因が混在する場合および発症年齢が非定型的（65歳未満の発症）な認知症症例についてはアミロイドPET検査が適切な治療のため有益であるとされている。</t>
  </si>
  <si>
    <t>認知症の診療においては、適切な診断による適切な治療の選択が認知症患者の予後やQOL向上に寄与する。直近では、抗Aβ治療薬の承認に伴い、アルツハイマー病による軽度認知障害又は認知症が疑われる患者へのアミロイドPETが保険適用となったものの、保険上の取り扱いは治療薬の適用判断の補助に限定されている。しかしながら、実際の認知症診断においては、既存の診断を駆使しても臨床的に非定型であるためにアルツハイマー病か否か病型を判断することが困難な症例があり、患者の受診から治療まで長い時間を要してしまい、適切な治療選択も遅れてしまう場合がある。このような症例に対してアミロイドPETによる診断を行うことは、治療機会を逸することなく、早期に適切な治療選択に結び付き、認知症患者の予後や管理の向上が期待できるため、保険収載が必要である。</t>
  </si>
  <si>
    <t>PET、PET/CT、PET/MRI
　画像検査技術の技術料
　項目設定の見直し</t>
  </si>
  <si>
    <t>医療機関で院内製造されず、企業にて製造され医療機関に供給されるPET診断薬を用いた、がん、脳や心臓などの疾患を診断するためのポジトロン断層撮影（PET)、ポジトロン断層・コンピューター断層複合撮影（PET/CT)、ポジトロン断層・磁気共鳴コンピューター断層複合撮影（PET/MRI)における、各々の画像検査（薬剤の投与、撮像や画処理及び管理区域の管理など）に係る技術。</t>
  </si>
  <si>
    <t>令和6年度診療報酬改定では、中医協にて医薬品メーカーからデリバリーされるPET検査薬の使用を想定した、撮像に係る技術の診療報酬が新設された。しかし、その適用は従来どおり検査薬ごとに限定された範囲であり、新しいPET検査薬が薬事承認されても、その薬剤を用いる技術料の適用希望は診療報酬改定の機会で都度行わなければならず、速やかな保険適用はできないままである。一方で、新しい核種を用いた院内製造されないPET検査薬が今後も開発承認されることが見込まれることから、新しい医薬品が適切に保険診療にて利用できるための受け皿として、薬剤に限定されないPET撮影に係る共通の技術料の設定が必要である。なお、院内製造がない放射性医薬品を用いるSPECT検査は、薬剤に限定されない撮像に係る技術料が設定されており、その薬剤は薬事承認後に遅滞なく保険下で使用できる。</t>
  </si>
  <si>
    <t>日本食道学会</t>
  </si>
  <si>
    <t>ポジトロン断層撮影、ポジトロン断層・コンピューター断層複合撮影、ポジトロン断層・磁気共鳴コンピューター断層複合撮影及び乳房用ポジトロン断層撮影　（治療効果判定・再病期診断の追加）</t>
  </si>
  <si>
    <t>E101-2
E101-3
E101-4
E101-5</t>
  </si>
  <si>
    <t>6　その他（術前補助療法の再病期診断の追加）</t>
  </si>
  <si>
    <t>NCCN(National Complihensive Cancer Network)Ver4.2022にて、術前化学療法の施行後にはFDG-PET/CTにて効果判定を実施する事が推奨されている。</t>
  </si>
  <si>
    <t xml:space="preserve">3　　項目設定の見直し    </t>
  </si>
  <si>
    <t>術前化学療法の効果を早期に判定することは手術の適正時期の決定において重要であり、PETで術前化学療法が非奏功と判断できればそれ以降の化学療法を中止して早い段階で手術に移行できる。現在FDG-PETの治療効果判定は悪性リンパ腫だけに認められているが、これを食道癌においても術前化学療法の効果判定に実施可能とすることを要望する。</t>
  </si>
  <si>
    <t>18F-FDG-PET/CT
乳癌の治療効果判定</t>
  </si>
  <si>
    <t>E101-3
E101-5</t>
  </si>
  <si>
    <t>術前補助（薬物）療法におけるPET/乳房専用PETの有用性は乳癌診療ガイドライン2018年及び2022年版に記載がある。乳癌術前補助療法を受ける患者に対し、治療後の病理学的完全奏効の予測及び治療早期・術前における治療効果判定を目的とし、該当する時期に18FDG-ポジトロン断層撮影（PET）、FDG-PET/CT、乳房専用PET撮影を行い、正確な評価で治療の最適化が図れるように適応の拡大を要望する。</t>
  </si>
  <si>
    <t>乳癌診療ガイドライン2022年版での検討データにおいてFDG-PET/CTの感度の高さが示されている。</t>
  </si>
  <si>
    <t>術前補助（薬物）療法は標準治療法の一つであり、画像による効果判定は非奏効例の早期検出や治療中のモニタリング、治療後の手術計画や長期的マネジメントの選択において重要な根拠となる。FDG-PETは腫瘍細胞のグルコース代謝の変化をとらえる。治療においてグルコース代謝の変化は腫瘍サイズの変化に先行することからFDG-PETでは治療開始後早期での効果判定が可能性である。また、治療後の完全奏効の判定でも、メタアナリシスでMRIにまさる感度が報告され、乳癌診療ガイドライン2022年版での検討データにおいても感度の高さが示された。空間分解能の高い乳房専用PETを用いた前向き試験では診断能の向上も報告されている（Sasada 2018）。この間、術前補助療法は化学療法から抗HER2療法、内分泌療法等適応範囲も拡大しており、より正確な画像評価の需要も増している。現場での必要性を踏まえた再評価が適当である。</t>
  </si>
  <si>
    <t>栄養関連委員会</t>
  </si>
  <si>
    <t>生活習慣病総合指導加算</t>
  </si>
  <si>
    <t>生活習慣病（高血圧、糖尿病、脂質異常症、慢性腎臓病、高尿酸血症）を2つ以上持つ患者に対して、各疾患に応じた食事や運動などを含む生活指導や、内服薬のある患者に対しては薬剤指導を行うことで、生活習慣病の改善につなげる。</t>
  </si>
  <si>
    <t>高血圧症
糖尿病
脂質異常症
高尿酸血症
慢性腎臓病</t>
  </si>
  <si>
    <t>高尿酸血症・痛風の治療ガイドライン第3版
高血圧治療ガイドライン2019
糖尿病診療ガイドライン2024
動脈硬化性疾患ガイドライン2022年版
脂質異常症診療ガイド2023年版
CKD診療ガイド2024　に、食生活を含めた生活習慣の改善が、各疾病の予防に重要であることが記載されている。</t>
  </si>
  <si>
    <t>2018年に成立し、2019年に施行された循環器病対策基本法に基づく、循環器病対策推進基本計画において、「循環器病の多くは、運動不足、不適切な食生活、喫煙等の生活習慣や肥満等の健康状態に端を発して発症する。」と記載されており、その経過は、生活習慣病（高血圧症、脂質異常症、糖尿病、高尿酸血症、慢性腎臓病等）を通じることが多く、その管理の重要性が記載されている。生活習慣病は合併しやすく、2つ以上の生活習慣病を持つと、心血管疾患リスクが急激に上昇する一方で、2つ以上合併する生活習慣病への生活指導は、両疾患の背景を理解する必要があり、その指導が難しい側面もある。2つ以上の生活習慣病を同時に管理していく本指導を進めることで、心血管疾患の高リスク群を対象とした生活習慣病の改善によるイベントの減少、予後の改善が望まれ、費用対効果の高い内容と考え、保険収載の必要があると考えられる。</t>
  </si>
  <si>
    <t>日本臨床薬理学会</t>
  </si>
  <si>
    <t>副作用発現リスク関連HLA遺伝子検査</t>
  </si>
  <si>
    <t xml:space="preserve">抗てんかん薬カルバマゼピン、抗HIV薬アバカビル、痛風治療薬アロプリノールの薬疹リスクと関連するHLA-A*31:01/B*15:02、B*57:01、B*58:01、乳癌治療薬ラパチニブによる肝障害と関連するDQA1*02:01/DRB1*07:01の有無を、PCR-SSP法などにより薬物治療開始前に調べることにより、副作用のリスクを予測し、高リスク患者に対する適切な治療介入が可能となる。
</t>
  </si>
  <si>
    <t>てんかん、エイズ、痛風、乳癌</t>
  </si>
  <si>
    <t>重症薬疹であるSJS、TEN、DIHSの予後はきわめて悪く、発症後の死亡・未回復の割合は7％、24%、9%とされている (澤田および広岡、薬剤疫学、2014)。カルバマゼピン、アバカビル、アロプリノールの薬疹リスクと関連するHLAアレルを用いた事前の遺伝子検査に基づく治療介入により、薬疹発症率が56～100%低下することが国内外の前向き臨床研究で示された (Mushiroda, JAMA Neurol, 2018; Mallal, N Engl J Med, 2008; Chen, N Engl J Med, 2011; Ko, BMJ, 2015)。また、ラパチニブについても、HLA検査が重篤な肝障害リスクの予測に有用であることが前向き研究で確認されている (Schaid, J Clin Oncol, 2014)。これらのHLA検査の臨床実装により、より安全で適切な患者に優しい層別化医療につながることが期待される。</t>
  </si>
  <si>
    <t>CYP2C19遺伝子多型検査</t>
  </si>
  <si>
    <t>患者ゲノムDNAを用いてリアルタイムPCR法によりCYP2C19遺伝子多型（*2および*3）を解析する医療技術である。本法は２つのアレル特異的プローブとPCRプライマーを用いてターゲットとする一塩基多型を検出する手法である。これにより抗うつ薬エスシタロプラムを代謝するCYP2C19の活性が欠損している患者を治療開始前に選択することができ、エスシタロプラムの適切な用量設定が可能となる。</t>
  </si>
  <si>
    <t>うつ病・うつ状態、社会不安障害</t>
  </si>
  <si>
    <t>エスシタロプラムの医薬品添付文書の「7. 用法・用量に関連する注意」には、遺伝的にCYP2C19の活性が欠損して いることが判明している患者（Poor Metabolizer）では、本剤の血中濃度が上昇し、ＱＴ延長等の副作用が発現しやすいおそれがあるため、10mｇを上限とすることが望ましいと記載されている。</t>
  </si>
  <si>
    <t>現在、うつ病・うつ状態、社会不安障害には選択的セロトニン再取り込み阻害薬（SSRI）エスシタロプラムが用いられ一定の有効性が示されている。一方、QT延長に関する慎重なモニタリングが推奨されている（日本うつ病学会、高齢者のうつ病治療ガイドライン）。エスシタロプラムの医薬品添付文書の「7. 用法・用量に関連する注意」には、遺伝的にCYP2C19の活性が欠損していることが判明している患者（Poor Metabolizer）では、本剤の血中濃度が上昇し、ＱＴ延長等の副作用が発現しやすいおそれがあるため、10mｇを上限とすることが望ましいとの記載がある。しかしながら、CYP2C19遺伝子多型検査が保険収載されておらず、現在10mgを上限とすべき患者を選択できないため保険収載の必要性があると考えられる。</t>
  </si>
  <si>
    <t>日本TDM学会、
日本人類遺伝学会</t>
    <phoneticPr fontId="1"/>
  </si>
  <si>
    <t>日本人類遺伝学会</t>
    <rPh sb="0" eb="2">
      <t>ニホン</t>
    </rPh>
    <rPh sb="2" eb="8">
      <t>ジンルイイデンガッカイ</t>
    </rPh>
    <phoneticPr fontId="1"/>
  </si>
  <si>
    <t>リー・フラウメニ症候群（LFS) 診断目的の遺伝学的検査</t>
  </si>
  <si>
    <r>
      <t>リー・フラウメニ症候群（LFS) を疑う例、特に古典的LFS診断基準やChompretのTP53スクリーニングの基準等を満たす患者に対し、がん罹患リスク評価のため、採血にてゲノムDNAを抽出し、</t>
    </r>
    <r>
      <rPr>
        <i/>
        <sz val="11"/>
        <rFont val="ＭＳ Ｐゴシック"/>
        <family val="3"/>
        <charset val="128"/>
        <scheme val="minor"/>
      </rPr>
      <t>TP53</t>
    </r>
    <r>
      <rPr>
        <sz val="11"/>
        <rFont val="ＭＳ Ｐゴシック"/>
        <family val="3"/>
        <charset val="128"/>
        <scheme val="minor"/>
      </rPr>
      <t>遺伝学的検査を行う。</t>
    </r>
    <rPh sb="8" eb="11">
      <t>ショウコウグン</t>
    </rPh>
    <rPh sb="20" eb="21">
      <t>レイ</t>
    </rPh>
    <rPh sb="22" eb="23">
      <t>トク</t>
    </rPh>
    <rPh sb="24" eb="27">
      <t>コテンテキ</t>
    </rPh>
    <rPh sb="30" eb="34">
      <t>シンダンキジュン</t>
    </rPh>
    <rPh sb="56" eb="58">
      <t>キジュン</t>
    </rPh>
    <rPh sb="58" eb="59">
      <t>トウ</t>
    </rPh>
    <rPh sb="60" eb="61">
      <t>ミ</t>
    </rPh>
    <rPh sb="63" eb="65">
      <t>カンジャ</t>
    </rPh>
    <rPh sb="66" eb="67">
      <t>タイ</t>
    </rPh>
    <rPh sb="71" eb="73">
      <t>リカン</t>
    </rPh>
    <rPh sb="76" eb="78">
      <t>ヒョウカ</t>
    </rPh>
    <rPh sb="82" eb="84">
      <t>サイケツ</t>
    </rPh>
    <rPh sb="93" eb="95">
      <t>チュウシュツ</t>
    </rPh>
    <rPh sb="101" eb="107">
      <t>イデンガクテキケンサ</t>
    </rPh>
    <rPh sb="108" eb="109">
      <t>オコナ</t>
    </rPh>
    <phoneticPr fontId="1"/>
  </si>
  <si>
    <t>リー・フラウメニ症候群関連悪性腫瘍</t>
    <rPh sb="8" eb="11">
      <t>ショウコウグン</t>
    </rPh>
    <rPh sb="11" eb="13">
      <t>カンレン</t>
    </rPh>
    <rPh sb="13" eb="17">
      <t>アクセイシュヨウ</t>
    </rPh>
    <phoneticPr fontId="1"/>
  </si>
  <si>
    <r>
      <t>リー・フラウメニ症候群診療ガイドライン 2019年度、厚生労働省科学研究費補助金(がん対策推進総合研究事業） 「小児期に発症する遺伝性腫瘍に対するがんゲノム医療体制実装のための研究」班： 当該検査による</t>
    </r>
    <r>
      <rPr>
        <i/>
        <sz val="11"/>
        <rFont val="ＭＳ Ｐゴシック"/>
        <family val="3"/>
        <charset val="128"/>
        <scheme val="minor"/>
      </rPr>
      <t>TP53</t>
    </r>
    <r>
      <rPr>
        <sz val="11"/>
        <rFont val="ＭＳ Ｐゴシック"/>
        <family val="3"/>
        <charset val="128"/>
        <scheme val="minor"/>
      </rPr>
      <t>の生殖細胞系列バリアントの検出を持ってリー・フラウメニ症候群と診断すると記載されている。</t>
    </r>
    <rPh sb="8" eb="11">
      <t>ショウコウグン</t>
    </rPh>
    <rPh sb="11" eb="13">
      <t>シンリョウ</t>
    </rPh>
    <rPh sb="24" eb="25">
      <t>ネン</t>
    </rPh>
    <rPh sb="25" eb="26">
      <t>ド</t>
    </rPh>
    <rPh sb="27" eb="32">
      <t>コウセイロウドウショウ</t>
    </rPh>
    <rPh sb="32" eb="37">
      <t>カガクケンキュウヒ</t>
    </rPh>
    <rPh sb="37" eb="40">
      <t>ホジョキン</t>
    </rPh>
    <rPh sb="43" eb="45">
      <t>タイサク</t>
    </rPh>
    <rPh sb="45" eb="47">
      <t>スイシン</t>
    </rPh>
    <rPh sb="47" eb="53">
      <t>ソウゴウケンキュウジギョウ</t>
    </rPh>
    <rPh sb="56" eb="59">
      <t>ショウニキ</t>
    </rPh>
    <rPh sb="60" eb="62">
      <t>ハッショウ</t>
    </rPh>
    <rPh sb="64" eb="69">
      <t>イデンセイシュヨウ</t>
    </rPh>
    <rPh sb="70" eb="71">
      <t>タイ</t>
    </rPh>
    <rPh sb="78" eb="80">
      <t>イリョウ</t>
    </rPh>
    <rPh sb="80" eb="82">
      <t>タイセイ</t>
    </rPh>
    <rPh sb="82" eb="84">
      <t>ジッソウ</t>
    </rPh>
    <rPh sb="88" eb="90">
      <t>ケンキュウ</t>
    </rPh>
    <rPh sb="91" eb="92">
      <t>ハン</t>
    </rPh>
    <rPh sb="94" eb="96">
      <t>トウガイ</t>
    </rPh>
    <rPh sb="106" eb="112">
      <t>セイショクサイボウケイレツ</t>
    </rPh>
    <rPh sb="118" eb="120">
      <t>ケンシュツ</t>
    </rPh>
    <rPh sb="121" eb="122">
      <t>モ</t>
    </rPh>
    <rPh sb="132" eb="135">
      <t>ショウコウグン</t>
    </rPh>
    <rPh sb="136" eb="138">
      <t>シンダン</t>
    </rPh>
    <rPh sb="141" eb="143">
      <t>キサイ</t>
    </rPh>
    <phoneticPr fontId="1"/>
  </si>
  <si>
    <r>
      <t>リー・フラウメニ症候群(LFS)は乳がん、骨・軟部肉腫、副腎皮質がん、脳腫瘍などをはじめとして、各臓器の発がん頻度が高い遺伝性腫瘍である。2019年度に公開されたLFS診療ガイドラインでは、これらのがん発症リスクに対応するために小児期からのサーベイランスが推奨されており、がん発症予防策として、紫外線や放射線、発がん性物質の回避なども求められている。
LFSの正確な診断と適切な対策には、</t>
    </r>
    <r>
      <rPr>
        <i/>
        <sz val="11"/>
        <rFont val="ＭＳ Ｐゴシック"/>
        <family val="3"/>
        <charset val="128"/>
        <scheme val="minor"/>
      </rPr>
      <t>TP53</t>
    </r>
    <r>
      <rPr>
        <sz val="11"/>
        <rFont val="ＭＳ Ｐゴシック"/>
        <family val="3"/>
        <charset val="128"/>
        <scheme val="minor"/>
      </rPr>
      <t>遺伝学的検査が不可欠であり、LFS診療ガイドラインでも</t>
    </r>
    <r>
      <rPr>
        <i/>
        <sz val="11"/>
        <rFont val="ＭＳ Ｐゴシック"/>
        <family val="3"/>
        <charset val="128"/>
        <scheme val="minor"/>
      </rPr>
      <t>TP53</t>
    </r>
    <r>
      <rPr>
        <sz val="11"/>
        <rFont val="ＭＳ Ｐゴシック"/>
        <family val="3"/>
        <charset val="128"/>
        <scheme val="minor"/>
      </rPr>
      <t>遺伝子 の生殖細胞系列病的バリアントが検出されることでLFSと診断すると記載されている。また、当該検査は一部検査会社においてプログラム医療機器承認を目指してPMDAとの協議も進められ、臨床性能試験の準備中である。こうした状況を踏まえて、当該検査はLFSの診断目的で保険収載の必要性があると考えられる。</t>
    </r>
    <rPh sb="8" eb="11">
      <t>ショウコウグン</t>
    </rPh>
    <rPh sb="107" eb="109">
      <t>タイオウ</t>
    </rPh>
    <rPh sb="167" eb="168">
      <t>モト</t>
    </rPh>
    <rPh sb="180" eb="182">
      <t>セイカク</t>
    </rPh>
    <rPh sb="183" eb="185">
      <t>シンダン</t>
    </rPh>
    <rPh sb="186" eb="188">
      <t>テキセツ</t>
    </rPh>
    <rPh sb="189" eb="191">
      <t>タイサク</t>
    </rPh>
    <rPh sb="198" eb="204">
      <t>イデンガクテキケンサ</t>
    </rPh>
    <rPh sb="205" eb="208">
      <t>フカケツ</t>
    </rPh>
    <rPh sb="215" eb="217">
      <t>シンリョウ</t>
    </rPh>
    <rPh sb="229" eb="232">
      <t>イデンシ</t>
    </rPh>
    <rPh sb="276" eb="278">
      <t>トウガイ</t>
    </rPh>
    <rPh sb="303" eb="305">
      <t>メザ</t>
    </rPh>
    <rPh sb="313" eb="315">
      <t>キョウギ</t>
    </rPh>
    <rPh sb="339" eb="341">
      <t>ジョウキョウ</t>
    </rPh>
    <rPh sb="342" eb="343">
      <t>フ</t>
    </rPh>
    <rPh sb="347" eb="351">
      <t>トウガイケンサ</t>
    </rPh>
    <rPh sb="356" eb="358">
      <t>シンダン</t>
    </rPh>
    <rPh sb="358" eb="360">
      <t>モクテキ</t>
    </rPh>
    <rPh sb="361" eb="365">
      <t>ホケンシュウサイ</t>
    </rPh>
    <rPh sb="366" eb="369">
      <t>ヒツヨウセイ</t>
    </rPh>
    <rPh sb="373" eb="374">
      <t>カンガ</t>
    </rPh>
    <phoneticPr fontId="1"/>
  </si>
  <si>
    <t>日本遺伝性腫瘍学会、
日本遺伝カウンセリング学会、
日本遺伝子診療学会、
日本癌治療学会、
日本臨床腫瘍学会、
がんゲノム医療中核拠点病院等連絡会議二次的所見WG(SFWG)、
がんゲノム医療中核拠点病院等連絡会議診療WG、
全国遺伝子医療部門連絡会議、
日本遺伝看護学会、
日本小児血液・がん学会、
日本整形外科学会、
日本乳癌学会</t>
    <rPh sb="0" eb="2">
      <t>ニホン</t>
    </rPh>
    <rPh sb="2" eb="7">
      <t>イデンセイシュヨウ</t>
    </rPh>
    <rPh sb="7" eb="9">
      <t>ガッカイ</t>
    </rPh>
    <rPh sb="11" eb="13">
      <t>ニホン</t>
    </rPh>
    <rPh sb="13" eb="15">
      <t>イデン</t>
    </rPh>
    <rPh sb="22" eb="24">
      <t>ガッカイ</t>
    </rPh>
    <rPh sb="26" eb="28">
      <t>ニホン</t>
    </rPh>
    <rPh sb="28" eb="35">
      <t>イデンシシンリョウガッカイ</t>
    </rPh>
    <rPh sb="37" eb="39">
      <t>ニホン</t>
    </rPh>
    <rPh sb="39" eb="40">
      <t>ガン</t>
    </rPh>
    <rPh sb="40" eb="42">
      <t>チリョウ</t>
    </rPh>
    <rPh sb="42" eb="44">
      <t>ガッカイ</t>
    </rPh>
    <rPh sb="138" eb="140">
      <t>ニホン</t>
    </rPh>
    <rPh sb="140" eb="142">
      <t>ショウニ</t>
    </rPh>
    <rPh sb="142" eb="144">
      <t>ケツエキ</t>
    </rPh>
    <rPh sb="147" eb="149">
      <t>ガッカイ</t>
    </rPh>
    <rPh sb="151" eb="157">
      <t>ニホンセイケイゲカ</t>
    </rPh>
    <rPh sb="157" eb="159">
      <t>ガッカイ</t>
    </rPh>
    <rPh sb="161" eb="163">
      <t>ニホン</t>
    </rPh>
    <rPh sb="163" eb="165">
      <t>ニュウガン</t>
    </rPh>
    <rPh sb="165" eb="167">
      <t>ガッカイ</t>
    </rPh>
    <phoneticPr fontId="1"/>
  </si>
  <si>
    <t>検査関連委員会
悪性腫瘍関連委員会</t>
    <rPh sb="0" eb="2">
      <t>ケンサ</t>
    </rPh>
    <rPh sb="2" eb="4">
      <t>カンレン</t>
    </rPh>
    <rPh sb="4" eb="7">
      <t>イインカイ</t>
    </rPh>
    <rPh sb="8" eb="12">
      <t>アクセイシュヨウ</t>
    </rPh>
    <rPh sb="12" eb="17">
      <t>カンレンイインカイ</t>
    </rPh>
    <phoneticPr fontId="1"/>
  </si>
  <si>
    <t>日本遺伝カウンセリング学会、日本遺伝子診療学会</t>
  </si>
  <si>
    <t>遺伝学的検査の適用拡大（難病等）</t>
    <rPh sb="0" eb="4">
      <t>イデンガクテキ</t>
    </rPh>
    <rPh sb="4" eb="6">
      <t>ケンサ</t>
    </rPh>
    <rPh sb="7" eb="9">
      <t>テキヨウ</t>
    </rPh>
    <rPh sb="9" eb="11">
      <t>カクダイ</t>
    </rPh>
    <rPh sb="12" eb="14">
      <t>ナンビョウ</t>
    </rPh>
    <rPh sb="14" eb="15">
      <t>トウ</t>
    </rPh>
    <phoneticPr fontId="1"/>
  </si>
  <si>
    <t>D006-4</t>
  </si>
  <si>
    <t>①臨床的妥当性、②臨床的有用性、③分析的妥当性（日本医学会ガイドライン）を満たす難病等の疾患の遺伝学的検査を、D006-4適用施設基準を満たす保険医療機関が実施した場合にはそれを算定する。診断確定に遺伝学的検査が必須であるレット症候群、ウェルナー症候群、ＰＵＲＡ関連神経発達異常、極長鎖アシル-CoA 脱水素酵素欠損、ロウ症候群等を含む。</t>
  </si>
  <si>
    <t>日本医学会「医療における遺伝学的検査・診断に関するガイドライン」（2022年3月改定）
「指定難病の遺伝学的検査に関するガイドライン」日本人類遺伝学会・日本遺伝カウンセリング学会・日本遺伝子診療学会</t>
  </si>
  <si>
    <t>遺伝学的検査が登録申請に必要な難病等（指定難病と小児慢性特定疾病）は、現在まで適用拡大を経てきた。しかし、依然として算定されない疾患があり、現行の難病医療施策と矛盾が生じている。治療法開発が進みつつある難病等（レット症候群など）では、迅速かつ確実な治療へ導く遺伝学的検査の保険適用が共同提案学会を含めた医学会全体の喫緊の課題である。したがって、難病等の遺伝学的検査実施を現行対象疾患に準じて拡大することが必要である。また、新規指定難病にも希少遺伝性疾患が含まれ、診断確定のために遺伝学的検査の適応拡大は必要である。</t>
    <rPh sb="211" eb="213">
      <t>シンキ</t>
    </rPh>
    <rPh sb="213" eb="215">
      <t>シテイ</t>
    </rPh>
    <rPh sb="215" eb="217">
      <t>ナンビョウ</t>
    </rPh>
    <rPh sb="219" eb="221">
      <t>キショウ</t>
    </rPh>
    <rPh sb="221" eb="224">
      <t>イデンセイ</t>
    </rPh>
    <rPh sb="224" eb="226">
      <t>シッカン</t>
    </rPh>
    <rPh sb="227" eb="228">
      <t>フク</t>
    </rPh>
    <rPh sb="231" eb="233">
      <t>シンダン</t>
    </rPh>
    <rPh sb="233" eb="235">
      <t>カクテイ</t>
    </rPh>
    <rPh sb="239" eb="243">
      <t>イデンガクテキ</t>
    </rPh>
    <rPh sb="243" eb="245">
      <t>ケンサ</t>
    </rPh>
    <rPh sb="246" eb="248">
      <t>テキオウ</t>
    </rPh>
    <rPh sb="248" eb="250">
      <t>カクダイ</t>
    </rPh>
    <rPh sb="251" eb="253">
      <t>ヒツヨウ</t>
    </rPh>
    <phoneticPr fontId="1"/>
  </si>
  <si>
    <t>日本人類遺伝学会</t>
    <rPh sb="0" eb="4">
      <t>ニホンジンルイ</t>
    </rPh>
    <rPh sb="4" eb="8">
      <t>イデンガッカイ</t>
    </rPh>
    <phoneticPr fontId="1"/>
  </si>
  <si>
    <t>乳癌サーベイランス（乳癌・卵巣癌発症者
限定の解除）</t>
  </si>
  <si>
    <t>遺伝性乳癌卵巣癌（HBOC）診療ガイドライン2024年版CQ4「BRCA1/2 病的バリアント保持者には造影乳房MRIを用いたサーベイランスが推奨されるか？」⇒推奨：病的バリアント保持者に対し造影乳房MRI を用いたサーベイランスを条件付きで推奨する。
推奨のタイプ：当該介入の条件付きの推奨
エビデンスの確実性：中，合意率：100％（12/12 名）　　　　　　　　　　　　　　　　　　　　　　　　BRCA1/2 病的バリアント保持者に対し，造影乳房MRI を用いた乳癌のサーベイランスを行うことにより特異度の低下をきたすことなく感度を上昇させることが示されている。ただし，乳癌および卵巣癌未発症のBRCA1/2 病的バリアント保持者に対する造影乳房MRI を用いた乳癌のサーベイランスは現在，保険診療で実施できず，希望する場合は自費診療となる。</t>
    <rPh sb="0" eb="5">
      <t>イデンセイニュウガン</t>
    </rPh>
    <rPh sb="5" eb="8">
      <t>ランソウガン</t>
    </rPh>
    <rPh sb="14" eb="16">
      <t>シンリョウ</t>
    </rPh>
    <rPh sb="26" eb="28">
      <t>ネンバン</t>
    </rPh>
    <phoneticPr fontId="1"/>
  </si>
  <si>
    <t>・乳癌/卵巣癌既発症者で条件を満たす場合、BRCA1/2 遺伝子検査（生殖細胞系列）は保険適用である。BRCA1/2 に病的バリアントが確認された場合HBOCと診断される。本来、HBOCは癌の既発症/未発症を　問わない診断（病名）であるにもかかわらず、乳癌サーベイランスやリスク低減手術は、既発症者のみ保険診療で実施されている（HBOC診療ガイドライン2024年版）。
・HBOCでは、癌の既発症/未発症を問わず乳癌発症リスクが高く、80歳までに約70%が乳癌を発症する。
・乳癌サーベイランスでは乳癌の早期発見が可能であり、乳癌根治率が高まり、生存率改善につながる。
・HBOCの乳癌/卵巣癌未発症者は、対策型検診（住民検診・職域検診）、任意型検診（人間ドックなど）、を受ける機会があるが、乳癌早期発見率の高い造影乳房MRIを受ける機会は極めて稀である。
・乳癌発症リスクの高い「HBOCの乳癌/卵巣癌未発症者」に対する乳癌サーベイランスを保険適用とすることで、受検者の人数が増え、乳癌の早期発見に伴う医療費の削減が期待される。</t>
  </si>
  <si>
    <t>卵巣癌サーベイランス（乳癌発症者限定の解除）</t>
    <rPh sb="2" eb="3">
      <t>ガn</t>
    </rPh>
    <phoneticPr fontId="1"/>
  </si>
  <si>
    <t>Ｄ215
Ｄ009（10）
Ｅ２０２　磁気共鳴コンピューター断層撮影（ＭＲＩ撮影）</t>
  </si>
  <si>
    <t>遺伝性乳癌卵巣癌と診断された患者に対して、経腟超音波検査、腫瘍マーカー（CA125)、骨盤MRI検査を用いた卵巣癌サーベイランス検査を施行する。</t>
    <rPh sb="14" eb="16">
      <t>カンジャ</t>
    </rPh>
    <rPh sb="24" eb="26">
      <t>ダn</t>
    </rPh>
    <rPh sb="26" eb="27">
      <t xml:space="preserve">ホウ </t>
    </rPh>
    <rPh sb="43" eb="45">
      <t>コツバn</t>
    </rPh>
    <rPh sb="48" eb="50">
      <t>ケンサ</t>
    </rPh>
    <rPh sb="53" eb="55">
      <t>ランソウ</t>
    </rPh>
    <rPh sb="55" eb="56">
      <t>ガn</t>
    </rPh>
    <phoneticPr fontId="1"/>
  </si>
  <si>
    <t>遺伝性乳癌卵巣癌(HBOC)診療ガイドライン2024年版、日本遺伝性乳癌卵巣癌総合診療制度機構JOHBOC、リスク低減卵管卵巣摘出術（RRSO)が実施されない場合、30-35歳から医師の判断で経腟超音波検査及び血清CA125検査を考慮してもよい。ただし、これらのサーベイランス法がRRSOの代替法として妥当であることを示すエビデンスはない。</t>
  </si>
  <si>
    <t>遺伝性乳癌卵巣癌(HBOC)患者よりも卵巣癌発症リスクの低い一般女性において卵巣癌サーベイランスを実施することで、スクリーニングを実施しない群と比較して、HR0.80と有意な死亡率の低減が期待されると報告されている(Jacobs IJ, et al. Lancet. 387:945-56,2016)。HBOC患者における卵巣癌発症リスクに対して卵巣癌サーベイランスはガイドラインではリスク低減卵管卵巣摘出術(RRSO)の代替法として妥当であることを示すエビデンスはないとされているものの、我が国でのRRSOは癌未発症者に対して保険収載されておらず自費診療で実施されるため、現実的には累積発症リスクを考慮した一次予防としての適切な時期では行われていない。また、乳癌既発症者と未発症者とで卵巣癌発症リスクが異なるとの報告もない。そこで、RRSOを実施するまでの間、HBOC患者に対して現行の乳癌既発症者に限定することなく乳癌未発症者も含めて卵巣癌サーベイランスを実施することで、より多数の患者集団において死亡率低減効果が見込まれる。</t>
    <rPh sb="14" eb="16">
      <t>カンジャ</t>
    </rPh>
    <rPh sb="21" eb="22">
      <t xml:space="preserve">ガン </t>
    </rPh>
    <rPh sb="88" eb="90">
      <t>ホウコク</t>
    </rPh>
    <rPh sb="117" eb="119">
      <t>カンジャ</t>
    </rPh>
    <rPh sb="124" eb="125">
      <t>ランソウ</t>
    </rPh>
    <rPh sb="125" eb="127">
      <t>ハッショウ</t>
    </rPh>
    <rPh sb="131" eb="132">
      <t>タイセィ</t>
    </rPh>
    <rPh sb="134" eb="137">
      <t>ランソウ</t>
    </rPh>
    <rPh sb="310" eb="312">
      <t>カンジャ</t>
    </rPh>
    <rPh sb="334" eb="336">
      <t>ゲンコウ</t>
    </rPh>
    <rPh sb="340" eb="342">
      <t>ニュウガn</t>
    </rPh>
    <rPh sb="342" eb="343">
      <t xml:space="preserve">キチ </t>
    </rPh>
    <rPh sb="343" eb="346">
      <t>k</t>
    </rPh>
    <rPh sb="347" eb="351">
      <t>ミハッショウ</t>
    </rPh>
    <rPh sb="353" eb="356">
      <t>ランソウ</t>
    </rPh>
    <rPh sb="356" eb="358">
      <t>ハッショウ</t>
    </rPh>
    <rPh sb="362" eb="363">
      <t>コトナル</t>
    </rPh>
    <rPh sb="367" eb="369">
      <t>ホウコク</t>
    </rPh>
    <rPh sb="375" eb="376">
      <t xml:space="preserve">キチ </t>
    </rPh>
    <rPh sb="376" eb="379">
      <t>ハッショウ</t>
    </rPh>
    <rPh sb="380" eb="382">
      <t>ゲンテイ</t>
    </rPh>
    <rPh sb="388" eb="390">
      <t>ニュウガn</t>
    </rPh>
    <rPh sb="419" eb="421">
      <t>タスウ</t>
    </rPh>
    <rPh sb="422" eb="426">
      <t>カンジャ</t>
    </rPh>
    <phoneticPr fontId="1"/>
  </si>
  <si>
    <t>【現行】HBOCには、癌既発症者と癌未発症者の区別がないにもかかわらず、乳癌サーベイランス（造影乳房MRI、マンモグラフィ、乳房エコー）は、乳癌/卵巣癌既発症者においてのみ保険適用である。
【本申請：乳癌・卵巣癌発症者限定の解除】HBOCの乳癌/卵巣癌未発症者においても乳癌サーベイランスを保険適用とする。</t>
    <phoneticPr fontId="1"/>
  </si>
  <si>
    <t>造影乳房MRI(E202),          マンモグラフィ(E001+E002),     乳房超音波(D215)</t>
    <phoneticPr fontId="1"/>
  </si>
  <si>
    <t>日本遺伝カウンセリング学会、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phoneticPr fontId="1"/>
  </si>
  <si>
    <t>遠隔連携遺伝性腫瘍カウンセリング加算</t>
  </si>
  <si>
    <t>がんゲノムプロファイリング検査後に、遺伝性疾患に関わる生殖細胞系列の情報への対応が必要な患者家族を対象に算定される遺伝性腫瘍カウンセリング加算を、がんゲノム中核拠点・拠点・連携病院が情報通信機器を用いて協同して遺伝カウンセリングを実施した際にも算定する。</t>
  </si>
  <si>
    <t>がんゲノムプロファイルの対象となる全がん種</t>
  </si>
  <si>
    <t>厚労省の策定した「オンライン診療の適切な実施に関する指針」の中で、「患者が医師といる場合のオンライン診療（D to P with D）」の説明として、「情報通信機器を用いて診療を行う遠隔地にいる医師は、事前に直接の対面診療を行わずにオンライン診療を行うことができ、主治医等の医師は、遠隔地にいる医師の専門的な知見・技術を活かした診療が可能となるもの。ただし、患者の側にいる医師は、既に直接の対面診療を行っている主治医等である必要があり、情報通信機器を用いて診療を行う遠隔地にいる医師は、あらかじめ、主治医等の医師より十分な情報提供を受けること。」と記載があり、オンライン診療の利点と注意点が論じられている。</t>
  </si>
  <si>
    <t>がんゲノムプロファイリング検査は、遺伝診療部門の設置が要件となるがんゲノム中核拠点病院、拠点病院、連携病院で実施されている。ただし、生殖細胞系列に関わる情報としてのGermline Findings（いわゆる二次的所見）への対応疾患は多岐にわたり、十分な医療提供体制が整っていない施設もある。遺伝性疾患の中には希少性が高く、対応が困難なケースも存在する。そのため、中核拠点病院や拠点病院と連携病院が協力し、情報通信機器を活用した適切な遺伝カウンセリングを実施することを提案する。この取り組みにより、日本全国のがんゲノム医療の均てん化が進むとともに、患者やその家族の理解・満足度の向上、さらに医療者の遺伝カウンセリング技術の向上にもつながることが期待される。特に、がんゲノムプロファイリング検査後の担癌患者が長距離移動を強いられることなく、必要な支援を受けられる仕組みを整備することは、患者の利便性向上という観点から重要である。</t>
  </si>
  <si>
    <t>006-4</t>
  </si>
  <si>
    <t>遺伝カウンセリングは遺伝学的検査の前後のみならず、先天異常や遺伝性疾患の患者および家族（来談者／相談者／クライエント）に対する治療方針決定や血縁者の相談など、遺伝学的知見に基づいた意思決定支援で、重要かつ専門的な医療である。医療管理として区分Bにすることで、患者の遺伝学的検査の受検に関わらず、遺伝学的診断に基づいた専門的な遺伝カウンセリングが継続的に保険診療で実施可能となる。</t>
  </si>
  <si>
    <t>日本医学会「医療における遺伝学的検査・診断に関するガイドライン」 2022年3月改定版では、遺伝カウンセリングに関する基礎知識・技能については、すべての医師が習得しておくことが望ましい前提に立ちつつも、「遺伝学的検査・診断に際して、必要に応じて適切な時期に遺伝カウンセリングを実施する。遺伝カウンセリングは、情報提供だけではなく、患者・被検者等の自律的選択が可能となるような心理的社会的支援が重要であることから、当該疾患の診療経験が豊富な医師と遺伝カウンセリングに習熟した者が協力し、チーム医療として実施することが望ましい」と求めており、検査に紐づいた状況だけではなく適切なタイミングで遺伝カウンセリングが提供されることが求められている。
また、2022年に公開された「難病ゲノム医療に対応した遺伝カウンセリングの実態調査と教育システムの構築に資する研究」研究班の報告書では「⼼理社会的⽀援を含めた遺伝カウンセリングを保険診療として提供するためには、遺伝カウンセリングが必ずしも検査と連動した⾏為でないことを前提とし、検査の実施と関係ない遺伝カウンセリングや継続的な遺伝カウンセリングも可能としていく必要がある。」と提言されている。</t>
  </si>
  <si>
    <t>遺伝カウンセリングは、「疾患の遺伝学的関与について、その医学的影響、心理学的影響および家族への影響を人々が理解し、それに適応していくことを助けるプロセス」と定義され、遺伝に関連した診療の適切な時期に継続的に行われる。この過程では、遺伝情報に関連する複雑な情報を整理すると同時に、クライエントの心情に共感しつつ伝達する高度な技量が欠かせない。しかしながら現行の制度では、遺伝カウンセリングは区分D（検査）として遺伝学的検査に紐づいており、遺伝学的検査を受けない場合は算定できない。また、遺伝学的検査の結果に基づき遺伝カウンセリングを他の医療機関で受けると、検査の出検に紐づかないため保険診療としては実施できない。本来、遺伝カウンセリングは遺伝学的検査の前後に限らず、遺伝学的診断に基づいた医学的管理として継続的に患者や家族を支援するものであり、区分B（医学管理等）に分類されるべきである。</t>
  </si>
  <si>
    <t>遠隔連携遺伝カウンセリングの難病限定の解除</t>
  </si>
  <si>
    <t>D006－18, D004-2（悪性腫瘍組織検査の「１」のうち、マイクロサテライト不安定性検査（リンチ症候群の診断の補助に用いる場合に限る))</t>
  </si>
  <si>
    <t>情報通信機器を用いた遠隔連携遺伝カウンセリングについて難病限定を解除し、遺伝カウンセリング加算算定が認められた遺伝子検査を対象に実施する。</t>
  </si>
  <si>
    <t>本邦におけるガイドライン等の記載はないが、米国臨床腫瘍学会にあたるASCOから、遺伝性腫瘍に関する遺伝カウンセリングについて、電話・ビデオ通話を用いた遺伝学的検査前説明と結果開示については時代の変遷とともに拡大する意義があると明示されている。</t>
  </si>
  <si>
    <t>2022年に難病に限定して認められた遠隔連携遺伝カウンセリングにおける遺伝カウンセリング加算は、肢体不自由な患児が遺伝カウンセリングを受けるために長距離移動を余儀なくされた事例を契機として、特定の疾患に関する知識やカウンセリング経験を持つ専門家が医療連携のもと遠隔診療で遺伝カウンセリングを実施することを可能にしたものである。地方在住の患者家族に遺伝カウンセリングを提供する際、近隣医療機関に当該疾患の診療経験が豊富な医師や遺伝カウンセリングの専門家がいない場合、闘病中の患者に長距離の移動を強いる負担が想定されるため、難病に限らず遠隔連携遺伝カウンセリングを実施することが妥当である。また、遠隔連携遺伝カウンセリングにおいて使用される情報通信機器を用いたカウンセリングは、対面診療と非劣性であると報告されており、その有効性は担保されている。</t>
  </si>
  <si>
    <t>遺伝カウンセリングの医学的管理区分への変更</t>
    <phoneticPr fontId="1"/>
  </si>
  <si>
    <t>日本認知症学会</t>
    <rPh sb="0" eb="7">
      <t>ニホンニンチショウガッカイ</t>
    </rPh>
    <phoneticPr fontId="1"/>
  </si>
  <si>
    <t>脳脊髄液リン酸化タウ/アミロイドβ比</t>
    <rPh sb="0" eb="4">
      <t>ノウセキズイエキ</t>
    </rPh>
    <rPh sb="6" eb="8">
      <t>サンカ</t>
    </rPh>
    <rPh sb="17" eb="18">
      <t>ヒ</t>
    </rPh>
    <phoneticPr fontId="1"/>
  </si>
  <si>
    <t>脳脊髄液を採取し、抗Aβ抗体をもちいたイムノアッセイ法でアミロイドβ（Aβ）42を測定し、抗タウ抗体をもちいたイムノアッセイ法でリン酸化タウ(タウの181番目のスレオニンがリン酸化されたp-tau181)を測定し、p-tau181/Aβ42比を算出する。</t>
    <rPh sb="0" eb="4">
      <t>ノウセキズイエキ</t>
    </rPh>
    <rPh sb="5" eb="7">
      <t>サイシュ</t>
    </rPh>
    <rPh sb="45" eb="46">
      <t>コウ</t>
    </rPh>
    <rPh sb="48" eb="50">
      <t>コウタイ</t>
    </rPh>
    <rPh sb="62" eb="63">
      <t>ホウ</t>
    </rPh>
    <phoneticPr fontId="1"/>
  </si>
  <si>
    <t>アルツハイマー病（他の認知症との鑑別が必要な患者）</t>
  </si>
  <si>
    <t>認知症疾患診療ガイドライン2017 (日本神経学会 監修)において、脳脊髄液Aβ42の低下あるいはリン酸化タウの上昇は、アルツハイマー型認知症の診断のバイオマーカーとして多くの前向き大規模研究によってエビデンスが明らかにされており、Aβ42とリン酸化タウと組み合わせることでさらに診断の正確度を上げることができるとして推奨されている。
国際的にも改訂アルツハイマー病診断基準2024(アルツハイマー協会)において、診断に必須なコアバイオマーカーとしてCSFp-tau181/Aβ42比が明記されている。
また、認知症に関する脳脊髄液・血液バイオマーカーの適正使用指針 第2版 (2023年策定、厚生労働省科学研究費 研究班)において、実臨床における適切・不適切な使用について明文化されており、さらに検査結果の開示の適正化についても明示されている。</t>
    <rPh sb="0" eb="3">
      <t>ニンチショウ</t>
    </rPh>
    <rPh sb="3" eb="5">
      <t>シッカン</t>
    </rPh>
    <rPh sb="5" eb="7">
      <t>シンリョウ</t>
    </rPh>
    <rPh sb="19" eb="25">
      <t>ニホンシンケイガッカイ</t>
    </rPh>
    <rPh sb="26" eb="28">
      <t>カンシュウ</t>
    </rPh>
    <rPh sb="34" eb="38">
      <t>ノウセキズイエキ</t>
    </rPh>
    <rPh sb="43" eb="45">
      <t>テイカ</t>
    </rPh>
    <rPh sb="51" eb="53">
      <t>サンカ</t>
    </rPh>
    <rPh sb="56" eb="58">
      <t>ジョウショウ</t>
    </rPh>
    <rPh sb="67" eb="71">
      <t>ガタニンチショウ</t>
    </rPh>
    <rPh sb="72" eb="74">
      <t>シンダン</t>
    </rPh>
    <rPh sb="85" eb="86">
      <t>オオ</t>
    </rPh>
    <rPh sb="88" eb="90">
      <t>マエム</t>
    </rPh>
    <rPh sb="91" eb="94">
      <t>ダイキボ</t>
    </rPh>
    <rPh sb="94" eb="96">
      <t>ケンキュウ</t>
    </rPh>
    <rPh sb="106" eb="107">
      <t>アキ</t>
    </rPh>
    <rPh sb="123" eb="125">
      <t>サンカ</t>
    </rPh>
    <rPh sb="128" eb="129">
      <t>ク</t>
    </rPh>
    <rPh sb="130" eb="131">
      <t>ア</t>
    </rPh>
    <rPh sb="140" eb="142">
      <t>シンダン</t>
    </rPh>
    <rPh sb="143" eb="146">
      <t>セイカクド</t>
    </rPh>
    <rPh sb="147" eb="148">
      <t>ア</t>
    </rPh>
    <rPh sb="159" eb="161">
      <t>スイショウ</t>
    </rPh>
    <rPh sb="168" eb="171">
      <t>コクサイテキ</t>
    </rPh>
    <rPh sb="173" eb="175">
      <t>カイテイ</t>
    </rPh>
    <rPh sb="182" eb="183">
      <t>ビョウ</t>
    </rPh>
    <rPh sb="183" eb="187">
      <t>シンダンキジュン</t>
    </rPh>
    <rPh sb="199" eb="201">
      <t>キョウカイ</t>
    </rPh>
    <rPh sb="207" eb="209">
      <t>シンダン</t>
    </rPh>
    <rPh sb="210" eb="212">
      <t>ヒッス</t>
    </rPh>
    <rPh sb="243" eb="245">
      <t>メイキ</t>
    </rPh>
    <rPh sb="284" eb="285">
      <t>ダイ</t>
    </rPh>
    <rPh sb="286" eb="287">
      <t>ハン</t>
    </rPh>
    <rPh sb="293" eb="294">
      <t>ネン</t>
    </rPh>
    <rPh sb="294" eb="296">
      <t>サクテイ</t>
    </rPh>
    <rPh sb="297" eb="299">
      <t>コウセイ</t>
    </rPh>
    <rPh sb="299" eb="302">
      <t>ロウドウショウ</t>
    </rPh>
    <rPh sb="302" eb="304">
      <t>カガク</t>
    </rPh>
    <rPh sb="304" eb="306">
      <t>ケンキュウ</t>
    </rPh>
    <rPh sb="306" eb="307">
      <t>ヒ</t>
    </rPh>
    <rPh sb="308" eb="311">
      <t>ケンキュウハン</t>
    </rPh>
    <rPh sb="317" eb="318">
      <t>ジツ</t>
    </rPh>
    <rPh sb="318" eb="320">
      <t>リンショウ</t>
    </rPh>
    <rPh sb="324" eb="326">
      <t>テキセツ</t>
    </rPh>
    <rPh sb="327" eb="330">
      <t>フテキセツ</t>
    </rPh>
    <rPh sb="331" eb="333">
      <t>シヨウ</t>
    </rPh>
    <rPh sb="337" eb="340">
      <t>メイブンカ</t>
    </rPh>
    <rPh sb="349" eb="351">
      <t>ケンサ</t>
    </rPh>
    <rPh sb="351" eb="353">
      <t>ケッカ</t>
    </rPh>
    <rPh sb="354" eb="356">
      <t>カイジ</t>
    </rPh>
    <rPh sb="357" eb="359">
      <t>テキセイ</t>
    </rPh>
    <rPh sb="359" eb="360">
      <t>カ</t>
    </rPh>
    <rPh sb="365" eb="367">
      <t>メイジ</t>
    </rPh>
    <phoneticPr fontId="1"/>
  </si>
  <si>
    <t>アルツハイマー病の診断において、現在保険収載されているリン酸化タウ(p-tau181)単独にくらべ、アミロイドβ(Aβ)42との比であるp-tau181/Aβ42の方が感度・特異度ともに高く、またアミロイドPET陽性者の検出感度88-91%、特異度89-93%と高いことから、米国FDAに承認された国際的スタンダード検査である。</t>
    <rPh sb="7" eb="8">
      <t>ビョウ</t>
    </rPh>
    <rPh sb="106" eb="109">
      <t>ヨウセイシャ</t>
    </rPh>
    <rPh sb="110" eb="112">
      <t>ケンシュツ</t>
    </rPh>
    <rPh sb="112" eb="114">
      <t>カンド</t>
    </rPh>
    <rPh sb="121" eb="124">
      <t>トクイド</t>
    </rPh>
    <rPh sb="131" eb="132">
      <t>タカ</t>
    </rPh>
    <rPh sb="138" eb="140">
      <t>ベイコク</t>
    </rPh>
    <rPh sb="144" eb="146">
      <t>ショウニン</t>
    </rPh>
    <rPh sb="149" eb="151">
      <t>コクサイ</t>
    </rPh>
    <rPh sb="151" eb="152">
      <t>テキ</t>
    </rPh>
    <rPh sb="158" eb="160">
      <t>ケンサ</t>
    </rPh>
    <phoneticPr fontId="1"/>
  </si>
  <si>
    <t>APOE遺伝子型検査</t>
    <rPh sb="4" eb="7">
      <t>イデンシ</t>
    </rPh>
    <rPh sb="7" eb="8">
      <t>ガタ</t>
    </rPh>
    <rPh sb="8" eb="10">
      <t>ケンサ</t>
    </rPh>
    <phoneticPr fontId="1"/>
  </si>
  <si>
    <t>血液を採取し、ポリメラーゼ連鎖反応(PCR)によりAPOE遺伝子の型(アレル)を特定する。</t>
    <rPh sb="13" eb="17">
      <t>レンサハンノウ</t>
    </rPh>
    <phoneticPr fontId="1"/>
  </si>
  <si>
    <t>アルツハイマー病に対する抗アミロイドβ(Aβ)抗体薬の有害事象のリスク予測</t>
    <rPh sb="7" eb="8">
      <t>ビョウ</t>
    </rPh>
    <rPh sb="9" eb="10">
      <t>タイ</t>
    </rPh>
    <rPh sb="12" eb="13">
      <t>コウ</t>
    </rPh>
    <rPh sb="23" eb="25">
      <t>コウタイ</t>
    </rPh>
    <rPh sb="25" eb="26">
      <t>ヤク</t>
    </rPh>
    <rPh sb="27" eb="31">
      <t>ユウガイジショウ</t>
    </rPh>
    <rPh sb="35" eb="37">
      <t>ヨソク</t>
    </rPh>
    <phoneticPr fontId="1"/>
  </si>
  <si>
    <t>現在、厚生労働省科学特別研究事業としてAPOE遺伝子型検査に関する診療指針が策定中である。</t>
    <rPh sb="0" eb="2">
      <t>ゲンザイ</t>
    </rPh>
    <rPh sb="3" eb="8">
      <t>コウセイロウドウショウ</t>
    </rPh>
    <rPh sb="8" eb="10">
      <t>カガク</t>
    </rPh>
    <rPh sb="10" eb="12">
      <t>トクベツ</t>
    </rPh>
    <rPh sb="12" eb="16">
      <t>ケンキュウジギョウ</t>
    </rPh>
    <rPh sb="23" eb="29">
      <t>イデンシガタケンサ</t>
    </rPh>
    <rPh sb="30" eb="31">
      <t>カン</t>
    </rPh>
    <rPh sb="33" eb="35">
      <t>シンリョウ</t>
    </rPh>
    <rPh sb="35" eb="37">
      <t>シシン</t>
    </rPh>
    <rPh sb="38" eb="40">
      <t>サクテイ</t>
    </rPh>
    <rPh sb="40" eb="41">
      <t>チュウ</t>
    </rPh>
    <phoneticPr fontId="1"/>
  </si>
  <si>
    <t>アルツハイマー病に対する抗アミロイドβ(Aβ)抗体薬特有の有害事象であるアミロイド関連画像異常(ARIA)はAPOE遺伝子型により発症頻度が異なるため、同薬の投与開始前にAPOE遺伝子型を確認することは、患者・家族の治療意思決定のため重要な情報である。また医療従事者にとっても治療開始後の有害事象モニターに有用な情報となる。</t>
    <rPh sb="26" eb="28">
      <t>トクユウ</t>
    </rPh>
    <rPh sb="29" eb="33">
      <t>ユウガイジショウ</t>
    </rPh>
    <rPh sb="41" eb="43">
      <t>カンレン</t>
    </rPh>
    <rPh sb="43" eb="47">
      <t>ガゾウイジョウ</t>
    </rPh>
    <rPh sb="58" eb="62">
      <t>イデンシガタ</t>
    </rPh>
    <rPh sb="65" eb="69">
      <t>ハッショウヒンド</t>
    </rPh>
    <rPh sb="70" eb="71">
      <t>コト</t>
    </rPh>
    <rPh sb="76" eb="78">
      <t>ドウヤク</t>
    </rPh>
    <rPh sb="79" eb="83">
      <t>トウヨカイシ</t>
    </rPh>
    <rPh sb="83" eb="84">
      <t>マエ</t>
    </rPh>
    <rPh sb="94" eb="96">
      <t>カクニン</t>
    </rPh>
    <rPh sb="102" eb="104">
      <t>カンジャ</t>
    </rPh>
    <rPh sb="105" eb="107">
      <t>カゾク</t>
    </rPh>
    <rPh sb="108" eb="112">
      <t>チリョウイシ</t>
    </rPh>
    <rPh sb="112" eb="114">
      <t>ケッテイ</t>
    </rPh>
    <rPh sb="117" eb="119">
      <t>ジュウヨウ</t>
    </rPh>
    <rPh sb="120" eb="122">
      <t>ジョウホウ</t>
    </rPh>
    <rPh sb="128" eb="133">
      <t>イリョウジュウジシャ</t>
    </rPh>
    <rPh sb="138" eb="140">
      <t>チリョウ</t>
    </rPh>
    <rPh sb="144" eb="148">
      <t>ユウガイジショウ</t>
    </rPh>
    <rPh sb="153" eb="155">
      <t>ユウヨウ</t>
    </rPh>
    <rPh sb="156" eb="158">
      <t>ジョウホウ</t>
    </rPh>
    <phoneticPr fontId="1"/>
  </si>
  <si>
    <t>APOE遺伝子型検査にともなう遺伝カウンセリング</t>
    <rPh sb="4" eb="8">
      <t>イデンシガタ</t>
    </rPh>
    <rPh sb="8" eb="10">
      <t>ケンサ</t>
    </rPh>
    <rPh sb="15" eb="17">
      <t>イデン</t>
    </rPh>
    <phoneticPr fontId="1"/>
  </si>
  <si>
    <t>抗Aβ抗体薬投与を検討する際のAPOE遺伝子型検査を行う上で、血縁者への影響を不安に思われる場合には遺伝カウンセリングを提供する。</t>
    <rPh sb="7" eb="8">
      <t>ビョウ</t>
    </rPh>
    <phoneticPr fontId="1"/>
  </si>
  <si>
    <t>アルツハイマー病</t>
    <rPh sb="7" eb="8">
      <t>ビョウ</t>
    </rPh>
    <phoneticPr fontId="1"/>
  </si>
  <si>
    <t>認知症に関する脳脊髄液・血液バイオマーカー、APOE検査の適正使用指針 第2版 (2023年策定、厚生労働省科学研究費 研究班)において、「ARIA発症リスクについて患者および家族と話し合うことを目的にAPOE遺伝学的検査を行うことは適切である」と記載されており、さらに「APOE遺伝学的検査前には、検査の意義と得られる結果の意味について十分な説明を行う。血縁者への影響を不安に思われる場合には、遺伝カウンセリングを提供するなどの配慮が必要となる」と記載されている。</t>
  </si>
  <si>
    <t>抗アミロイドβ抗体薬であるレカネマブ、ドナネマブの第3相試験において、アミロイド関連画像異常（ARIA）と呼ばれる薬剤特異的有害事象が報告され、その発生頻度はAPOE遺伝子型により異なることが示された。そのため薬理遺伝学的な観点からAPOE遺伝子型を調べることは臨床的に意義があり、米国においては投与候補者には事前にAPOE遺伝子型検査を実施することが推奨されている。一方、APOE遺伝子型はアルツハイマー病の発症リスクにも強く影響することが示されており、APOE ε4ホモ接合体者の子供は、ε4アレルを一つ以上保持するアルツハイマー病の高リスク者となる。そのため血縁者への影響を不安に思われる場合には、遺伝カウンセリングを提供する必要がある。</t>
  </si>
  <si>
    <t>血漿リン酸化タウ（p-tau217)</t>
    <rPh sb="0" eb="2">
      <t>ケッショウ</t>
    </rPh>
    <rPh sb="4" eb="6">
      <t>サンカ</t>
    </rPh>
    <phoneticPr fontId="1"/>
  </si>
  <si>
    <t>血液を採取し、免疫沈降法と質量分析を組み合わせた方法 (IP-MS法)あるいは抗タウ抗体をもちいたイムノアッセイ法で血漿中のリン酸化タウ(タウの217番目のスレオニンがリン酸化されたp-tau217)を測定する。</t>
    <rPh sb="64" eb="66">
      <t>サンカ</t>
    </rPh>
    <rPh sb="75" eb="77">
      <t>バンメ</t>
    </rPh>
    <rPh sb="86" eb="88">
      <t>サンカ</t>
    </rPh>
    <phoneticPr fontId="1"/>
  </si>
  <si>
    <t>アルツハイマー病診断を目的としたCSFバイオマーカーおよびアミロイドPET検査のスクリーニング検査</t>
    <rPh sb="8" eb="10">
      <t>シンダン</t>
    </rPh>
    <rPh sb="11" eb="13">
      <t>モクテキ</t>
    </rPh>
    <rPh sb="37" eb="39">
      <t>ケンサ</t>
    </rPh>
    <rPh sb="47" eb="49">
      <t>ケンサ</t>
    </rPh>
    <phoneticPr fontId="1"/>
  </si>
  <si>
    <t>認知症に関する脳脊髄液・血液バイオマーカーの適正使用指針 第2版 (2023年策定、厚生労働省科学研究費 研究班)において、「血漿中のリン酸化タウpT205、pT181、pT217、pT231が、アルツハイマー病の早期診断マーカーとして有用であることが報告されている。特にpT217は、アルツハイマー病診断における有用性が数多くの臨床研究により報告されている」と記載されている。
国際的にも改訂アルツハイマー病診断基準2024(アルツハイマー協会)において、診断に必須なコアバイオマーカーとして血漿p-tau217が明記されている。</t>
    <rPh sb="150" eb="151">
      <t>ビョウ</t>
    </rPh>
    <rPh sb="181" eb="183">
      <t>キサイ</t>
    </rPh>
    <rPh sb="247" eb="249">
      <t>ケッショウ</t>
    </rPh>
    <phoneticPr fontId="1"/>
  </si>
  <si>
    <t>現在、アルツハイマー病の脳内病理を検出する診断技術として脳脊髄液リン酸化タウが保険収載されているが、認知症診療の大部分を担うプライマリーケア医にとって、脳脊髄液の採取は容易ではない。増加の一途を辿る認知症患者をプライマリー医が適切に診断するためには、より簡易な血液検査による診断が必要である。血液中のリン酸化タウを測定することで、脳内のアルツハイマー病理を推定することが可能になれば、より正確な認知症診断にもとづき、治療・ケアの方針が決定できるようになり、認知症診療の質が向上する。</t>
    <rPh sb="152" eb="154">
      <t>サンカ</t>
    </rPh>
    <rPh sb="175" eb="177">
      <t>ビョウリ</t>
    </rPh>
    <phoneticPr fontId="1"/>
  </si>
  <si>
    <t>血液中アミロイドβ関連ペプチドアッセイ</t>
    <rPh sb="0" eb="3">
      <t>ケツエキチュウ</t>
    </rPh>
    <rPh sb="9" eb="11">
      <t>カンレン</t>
    </rPh>
    <phoneticPr fontId="1"/>
  </si>
  <si>
    <t>血液を採取し、免疫沈降法と質量分析を組み合わせた方法 (IP-MS法)あるいは抗Aβ抗体をもちいたイムノアッセイ法で血漿中のアミロイド関連ペプチドを測定し、アルツハイマー病に関連した脳内アミロイド蓄積病変の有無を推定する。</t>
  </si>
  <si>
    <t>Aβ病理の確認を目的としたCSFバイオマーカーおよびアミロイドPET検査のスクリーニング検査</t>
    <rPh sb="2" eb="4">
      <t>ビョウリ</t>
    </rPh>
    <rPh sb="5" eb="7">
      <t>カクニン</t>
    </rPh>
    <rPh sb="8" eb="10">
      <t>モクテキ</t>
    </rPh>
    <rPh sb="34" eb="36">
      <t>ケンサ</t>
    </rPh>
    <rPh sb="44" eb="46">
      <t>ケンサ</t>
    </rPh>
    <phoneticPr fontId="1"/>
  </si>
  <si>
    <t>認知症に関する脳脊髄液・血液バイオマーカーの適正使用指針 第2版 (2023年策定、厚生労働省科学研究費 研究班)において、「血漿中のAβ42/40等の比率は、アミロイドPETで検出されるAβ蓄積と有意に相関する」と記載されており、また「より信頼性の高い情報を得たい場合は、アミロイドPET検査、もしくは、脳脊髄液検査を行う必要がある」と記載されている。</t>
    <rPh sb="108" eb="110">
      <t>キサイ</t>
    </rPh>
    <rPh sb="169" eb="171">
      <t>キサイ</t>
    </rPh>
    <phoneticPr fontId="1"/>
  </si>
  <si>
    <t>現在、アルツハイマー病の脳内病理を検出する診断技術として脳脊髄液リン酸化タウが保険収載されているが、認知症診療の大部分を担うプライマリーケア医にとって、脳脊髄液の採取は容易ではない。増加の一途を辿る認知症患者をプライマリー医が適切に診断するためには、より簡易な血液検査による診断が必要である。血液中のアミロイド関連ペプチドを測定することで、脳内のアミロイド沈着を推定することが可能になれば、より正確な認知症診断にもとづき、治療・ケアの方針が決定できるようになり、認知症診療の質が向上する。</t>
  </si>
  <si>
    <t>日本老年精神医学会（予定）</t>
  </si>
  <si>
    <t>認知症高度診療管理料
（抗アミロイドベータ抗体薬指導管理料）</t>
  </si>
  <si>
    <t>抗アミロイドベータ抗体治療を導入するに当たり、ガイドラインに適合した医療機関において、アミロイド病理を示唆する所見が確認され、治療の適応がある患者とその家族に対して、文書を用いて患者の病状、治療の方法、効果、起こり得る副作用、経済的負担、他の治療法の選択肢等につき説明し、患者及びその家族の意思決定を支援した場合、患者1人につき2回を限度として1回500点を算定できることとする。</t>
  </si>
  <si>
    <t>アルツハイマー病による軽度認知障害及び軽度の認知症</t>
    <rPh sb="7" eb="8">
      <t>ビョウ</t>
    </rPh>
    <rPh sb="11" eb="17">
      <t>ケイドニンチショウガイ</t>
    </rPh>
    <rPh sb="17" eb="18">
      <t>オヨ</t>
    </rPh>
    <rPh sb="19" eb="21">
      <t>ケイド</t>
    </rPh>
    <rPh sb="22" eb="25">
      <t>ニンチショウ</t>
    </rPh>
    <phoneticPr fontId="1"/>
  </si>
  <si>
    <t>レカネマブ及びドナネマブ最適使用推進ガイドライン</t>
    <rPh sb="5" eb="6">
      <t>オヨ</t>
    </rPh>
    <rPh sb="12" eb="16">
      <t>サイテキシヨウ</t>
    </rPh>
    <rPh sb="16" eb="18">
      <t>スイシン</t>
    </rPh>
    <phoneticPr fontId="1"/>
  </si>
  <si>
    <t>抗アミロイドベータ抗体治療が導入されたが、本治療は医師が患者や家族に対して有効性や副作用等につき詳細に説明した上で、患者・家族の意思で治療を受けるか否かを決めてもらう必要がある。医師の説明には多大な時間と労力がかかる一方で、抗アミロイドベータ薬治療において医療機関の利益は極めて少ない状況にある。このため本治療を受けられる医療機関は地域の中で偏在し、患者が公平に適切な治療を受けることができない状況の原因の一部にもなっている。本指導管理料の創設が適切な治療が受けられる地域医療体制を構築することに資すると考えられる。</t>
    <rPh sb="96" eb="98">
      <t>タダイ</t>
    </rPh>
    <rPh sb="220" eb="222">
      <t>ソウセツ</t>
    </rPh>
    <phoneticPr fontId="1"/>
  </si>
  <si>
    <t>認知症療養専門指導料</t>
  </si>
  <si>
    <t>地域において認知症患者に対する支援体制の確保に協力している認知症専門医または認知症疾患医療センターに勤務する認知症の診療経験5年以上の医師が、認知症と診断した患者に対して、認知症療養計画を作成し、本人及び家族に説明し、症状の定期的な評価〔認知機能、生活機能、行動・心理症状、家族又は介護者等による介護の状況の定期的な評価、抗認知症薬等の効果や副作用の有無等の定期的な評価等を行い、診療録にその要点を記載し、本人及び家族に療養指導を行った場合、6か月間に1回を限度として1回350点を算定できることとする。</t>
  </si>
  <si>
    <t>認知症</t>
    <rPh sb="0" eb="3">
      <t>ニンチショウ</t>
    </rPh>
    <phoneticPr fontId="1"/>
  </si>
  <si>
    <t>日本神経学会、日本精神神経学会、日本認知症学会、日本老年精神医学会、日本老年医学会、日本神経治療学会が認知症疾患治療ガイドラインを2017年に公表している。</t>
  </si>
  <si>
    <t>認知症患者の診療は、認知機能、生活障害、行動・心理症状、家族の介護負担の評価等を包括的に行う必要があるが、現在、認知症疾患医療センターで診断され、他の医療機関へ紹介された患者のみ6か月間を上限として認知症療養指導料を算定することができ、認知症専門医が自ら診断した患者では算定することはできない。認知症を早期に診断し、適切な診療を継続的に行い、行動・心理症状の出現を予防することは、患者や家族のQOLの確保に寄与する。地域において認知症患者に対する支援体制の確保に協力している認知症専門医を算定要件とすることにより、認知症専門医の地域での連携体制構築への参画を促進するものと考える。</t>
  </si>
  <si>
    <t>日本神経学会、
日本老年医学会、
日本老年精神医学会 （以上、予定）</t>
    <phoneticPr fontId="1"/>
  </si>
  <si>
    <t>脳脊髄液Aβ42/Aβ40比　（算定用件の拡大（適応））</t>
    <rPh sb="0" eb="4">
      <t>ノウセキズイエキ</t>
    </rPh>
    <rPh sb="13" eb="14">
      <t>ヒ</t>
    </rPh>
    <rPh sb="18" eb="20">
      <t xml:space="preserve">ヨウケン </t>
    </rPh>
    <rPh sb="21" eb="23">
      <t xml:space="preserve">カクダイ </t>
    </rPh>
    <rPh sb="24" eb="26">
      <t xml:space="preserve">テキオウ </t>
    </rPh>
    <phoneticPr fontId="1"/>
  </si>
  <si>
    <t>D004（13）</t>
  </si>
  <si>
    <t>脳脊髄液を採取し、抗Aβ抗体をもちいたイムノアッセイ法で、脳脊髄液中のアミロイドβ（Aβ）42とAβ40を測定し、Aβ42/Aβ40比を算出する。</t>
    <rPh sb="9" eb="10">
      <t>コウ</t>
    </rPh>
    <rPh sb="12" eb="14">
      <t>コウタイ</t>
    </rPh>
    <rPh sb="26" eb="27">
      <t>ホウ</t>
    </rPh>
    <rPh sb="53" eb="55">
      <t>ソクテイ</t>
    </rPh>
    <rPh sb="68" eb="70">
      <t>サンシュツ</t>
    </rPh>
    <phoneticPr fontId="1"/>
  </si>
  <si>
    <t>認知症に関する脳脊髄液・血液バイオマーカー、APOE検査の適正使用指針 第2版 (2023年策定、厚生労働省科学研究費 研究班)において、「認知症における鑑別診断においては、ア
ルツハイマー病による認知症と診断できる感度/特異度は、脳脊髄液Aβ42が75%/71%、リン酸化タウ75%/77%であり、Aβ42と総タウを組み合
わせると感度96%、特異度90%と良好な診断効率が得られることがメタ解析により示されている」と記載されている。
また認知症疾患診療ガイドライン2017 (日本神経学会 監修)において、脳脊髄液Aβ42とリン酸化タウを組み合わせることでさらに診断の正確度を上げることができる」と記載されている。</t>
    <rPh sb="210" eb="212">
      <t>キサイ</t>
    </rPh>
    <rPh sb="221" eb="224">
      <t>ニンチショウ</t>
    </rPh>
    <rPh sb="224" eb="226">
      <t>シッカン</t>
    </rPh>
    <rPh sb="226" eb="228">
      <t>シンリョウ</t>
    </rPh>
    <rPh sb="255" eb="259">
      <t>ノウセキズイエキ</t>
    </rPh>
    <rPh sb="266" eb="268">
      <t>サンカ</t>
    </rPh>
    <rPh sb="271" eb="272">
      <t>ク</t>
    </rPh>
    <rPh sb="273" eb="274">
      <t>ア</t>
    </rPh>
    <rPh sb="283" eb="285">
      <t>シンダン</t>
    </rPh>
    <rPh sb="286" eb="289">
      <t>セイカクド</t>
    </rPh>
    <rPh sb="290" eb="291">
      <t>ア</t>
    </rPh>
    <rPh sb="301" eb="303">
      <t>キサイ</t>
    </rPh>
    <phoneticPr fontId="1"/>
  </si>
  <si>
    <t>1-A</t>
  </si>
  <si>
    <t>現在、脳脊髄液(CSF)Aβ42/Aβ40比は、「効能又は効果としてアルツハイマー病による軽度認知障害及び軽度の認知症の進行抑制を有する医薬品の投与の要否を判断する目的でアミロイドβ病理を示唆する所見を確認する」ことを目的に保険収載されているが、「アルツハイマー病と他の認知症との鑑別」を目的とした測定には適用がない。後者の目的に対して現在、CSFリン酸化タウ(p-tau)が保険収載されているが、臨床的にアルツハイマー病と診断されながらp-tauが陰性である症例の40%はCSF Aβ42/Aβ40比が陽性であり、これらは生物学的にアルツハイマー病と考えられる。さらに、臨床的に非アルツハイマー病と診断されながらp-tauが陽性である症例の37%はCSF Aβ42/Aβ40比が陰性であり、これらは生物学的にアルツハイマー病は否定的である。このようにCSF Aβ42/Aβ40比は、従来のCSF p-tauの感度・特異度を補いより診断の正確度を上げるため有用である。正確な診断は認知症の診療内容(薬物療法・非薬物療法)および予後予測に重要であり、CSF Aβ42/Aβ40比を「認知症の診断」を目的に既収のCSF p-tauと同時に測定することが必要である。</t>
    <rPh sb="0" eb="2">
      <t>ゲンザイ</t>
    </rPh>
    <rPh sb="109" eb="111">
      <t>モクテキ</t>
    </rPh>
    <rPh sb="112" eb="116">
      <t>ホケンシュウサイ</t>
    </rPh>
    <rPh sb="131" eb="132">
      <t>ビョウ</t>
    </rPh>
    <rPh sb="133" eb="134">
      <t>タ</t>
    </rPh>
    <rPh sb="135" eb="138">
      <t>ニンチショウ</t>
    </rPh>
    <rPh sb="140" eb="142">
      <t>カンベツ</t>
    </rPh>
    <rPh sb="144" eb="146">
      <t>モクテキ</t>
    </rPh>
    <rPh sb="149" eb="151">
      <t>ソクテイ</t>
    </rPh>
    <rPh sb="153" eb="155">
      <t>テキヨウ</t>
    </rPh>
    <rPh sb="159" eb="161">
      <t>コウシャ</t>
    </rPh>
    <rPh sb="162" eb="164">
      <t>モクテキ</t>
    </rPh>
    <rPh sb="165" eb="166">
      <t>タイ</t>
    </rPh>
    <rPh sb="168" eb="170">
      <t>ゲンザイ</t>
    </rPh>
    <rPh sb="176" eb="178">
      <t>サンカ</t>
    </rPh>
    <rPh sb="188" eb="192">
      <t>ホケンシュウサイ</t>
    </rPh>
    <rPh sb="199" eb="202">
      <t>リンショウテキ</t>
    </rPh>
    <rPh sb="210" eb="211">
      <t>ビョウ</t>
    </rPh>
    <rPh sb="212" eb="214">
      <t>シンダン</t>
    </rPh>
    <rPh sb="225" eb="227">
      <t>インセイ</t>
    </rPh>
    <rPh sb="392" eb="394">
      <t>ジュウライ</t>
    </rPh>
    <rPh sb="405" eb="407">
      <t>カンド</t>
    </rPh>
    <rPh sb="408" eb="411">
      <t>トクイド</t>
    </rPh>
    <rPh sb="412" eb="413">
      <t>オギナ</t>
    </rPh>
    <rPh sb="416" eb="418">
      <t>シンダン</t>
    </rPh>
    <rPh sb="419" eb="422">
      <t>セイカクド</t>
    </rPh>
    <rPh sb="423" eb="424">
      <t>ア</t>
    </rPh>
    <rPh sb="428" eb="430">
      <t>ユウヨウ</t>
    </rPh>
    <rPh sb="434" eb="436">
      <t>セイカク</t>
    </rPh>
    <rPh sb="437" eb="439">
      <t>シンダン</t>
    </rPh>
    <rPh sb="440" eb="443">
      <t>ニンチショウ</t>
    </rPh>
    <rPh sb="444" eb="446">
      <t>シンリョウ</t>
    </rPh>
    <rPh sb="446" eb="448">
      <t>ナイヨウ</t>
    </rPh>
    <rPh sb="449" eb="453">
      <t>ヤクブツリョウホウ</t>
    </rPh>
    <rPh sb="454" eb="459">
      <t>ヒヤクブツリョウホウ</t>
    </rPh>
    <rPh sb="463" eb="465">
      <t>ヨゴ</t>
    </rPh>
    <rPh sb="465" eb="467">
      <t>ヨソク</t>
    </rPh>
    <rPh sb="468" eb="470">
      <t>ジュウヨウ</t>
    </rPh>
    <rPh sb="490" eb="493">
      <t>ニンチショウ</t>
    </rPh>
    <rPh sb="494" eb="496">
      <t>シンダン</t>
    </rPh>
    <rPh sb="498" eb="500">
      <t>モクテキ</t>
    </rPh>
    <rPh sb="514" eb="516">
      <t>ドウジ</t>
    </rPh>
    <rPh sb="517" eb="519">
      <t>ソクテイ</t>
    </rPh>
    <rPh sb="524" eb="526">
      <t>ヒツヨウ</t>
    </rPh>
    <phoneticPr fontId="1"/>
  </si>
  <si>
    <t>日本認知症学会</t>
    <rPh sb="0" eb="2">
      <t>ニホン</t>
    </rPh>
    <rPh sb="2" eb="5">
      <t>ニンチショウ</t>
    </rPh>
    <rPh sb="5" eb="7">
      <t>ガッカイ</t>
    </rPh>
    <phoneticPr fontId="1"/>
  </si>
  <si>
    <t>アミロイドPET　(診断困難時AD/Non-AD鑑別)　(算定用件の拡大（適応））</t>
    <rPh sb="29" eb="31">
      <t xml:space="preserve">サンテイ </t>
    </rPh>
    <rPh sb="31" eb="33">
      <t xml:space="preserve">ヨウケン </t>
    </rPh>
    <rPh sb="34" eb="36">
      <t xml:space="preserve">カクダイ </t>
    </rPh>
    <rPh sb="37" eb="39">
      <t xml:space="preserve">テキオウ </t>
    </rPh>
    <phoneticPr fontId="1"/>
  </si>
  <si>
    <t>アミロイドPETイメージング剤の適正使用ガイドライン改訂第3版、2023年、日本核医学会ほか
アルツハイマー病診断基準（NIA-AA 2011）にもとづく臨床的疑診（possible AD dementia）の基準を満たす、臨床経過が非典型的な場合や、病因が混在する場合および発症年齢が非定型的（65歳未満の発症）な認知症症例についてはアミロイドPET検査が適切な治療のため有益であるとされている。</t>
    <rPh sb="26" eb="28">
      <t>カイテイ</t>
    </rPh>
    <rPh sb="28" eb="29">
      <t>ダイ</t>
    </rPh>
    <rPh sb="30" eb="31">
      <t>ハン</t>
    </rPh>
    <rPh sb="36" eb="37">
      <t>ネン</t>
    </rPh>
    <rPh sb="38" eb="40">
      <t>ニホン</t>
    </rPh>
    <rPh sb="40" eb="41">
      <t>カク</t>
    </rPh>
    <rPh sb="41" eb="44">
      <t>イガクカイ</t>
    </rPh>
    <phoneticPr fontId="1"/>
  </si>
  <si>
    <t>脳脊髄液リン酸化タウ(p-tau181)（算定用件の拡大（回数））</t>
    <rPh sb="0" eb="4">
      <t>ノウセキズイエキ</t>
    </rPh>
    <rPh sb="6" eb="8">
      <t>サンカ</t>
    </rPh>
    <rPh sb="23" eb="25">
      <t xml:space="preserve">ヨウケン </t>
    </rPh>
    <rPh sb="26" eb="28">
      <t xml:space="preserve">カクダイ </t>
    </rPh>
    <rPh sb="29" eb="31">
      <t xml:space="preserve">カイスウ </t>
    </rPh>
    <phoneticPr fontId="1"/>
  </si>
  <si>
    <t>D004（14）</t>
  </si>
  <si>
    <t>脳脊髄液を採取し、抗タウ抗体をもちいたイムノアッセイ法で、脳脊髄液中のリン酸化タウ(タウの181番目のスレオニンがリン酸化されたp-tau181)を測定する。</t>
    <rPh sb="9" eb="10">
      <t>コウ</t>
    </rPh>
    <rPh sb="12" eb="14">
      <t>コウタイ</t>
    </rPh>
    <rPh sb="26" eb="27">
      <t>ホウ</t>
    </rPh>
    <rPh sb="37" eb="39">
      <t>サンカ</t>
    </rPh>
    <rPh sb="48" eb="50">
      <t>バンメ</t>
    </rPh>
    <rPh sb="59" eb="60">
      <t>サン</t>
    </rPh>
    <rPh sb="60" eb="61">
      <t>カ</t>
    </rPh>
    <phoneticPr fontId="1"/>
  </si>
  <si>
    <t>認知症に関する脳脊髄液・血液バイオマーカーの適正使用指針 第3版（改訂中）において、「CSFバイオマーカーの測定は、必要に応じて経時的な再検を行う」旨が記載される予定である。</t>
    <rPh sb="33" eb="35">
      <t>カイテイ</t>
    </rPh>
    <rPh sb="35" eb="36">
      <t>チュウ</t>
    </rPh>
    <rPh sb="74" eb="75">
      <t>ムネ</t>
    </rPh>
    <rPh sb="76" eb="78">
      <t>キサイ</t>
    </rPh>
    <rPh sb="81" eb="83">
      <t>ヨテイ</t>
    </rPh>
    <phoneticPr fontId="1"/>
  </si>
  <si>
    <t>現在、脳脊髄液(CSF)リン酸化タウ(p-tau)は、認知症の診断を目的に1人につき1回の測定が保険収載されているが、本邦の多施設共同研究においてCSF Aβ42/Aβ40比が陽性ながらCSF p-tauが陰性であった症例を12か月追跡すると、その40%はCSF p-tauが陽転することが示されており、認知症の原因としてアルツハイマー病を疑いながらもCSF p-tauが陰性であった場合、必要に応じてCSF p-tauを繰り返し測定する意義がある。</t>
    <rPh sb="0" eb="2">
      <t>ゲンザイ</t>
    </rPh>
    <rPh sb="3" eb="7">
      <t>ノウセキズイエキ</t>
    </rPh>
    <rPh sb="14" eb="16">
      <t>サンカ</t>
    </rPh>
    <rPh sb="27" eb="30">
      <t>ニンチショウ</t>
    </rPh>
    <rPh sb="31" eb="33">
      <t>シンダン</t>
    </rPh>
    <rPh sb="34" eb="36">
      <t>モクテキ</t>
    </rPh>
    <rPh sb="38" eb="39">
      <t>リ</t>
    </rPh>
    <rPh sb="43" eb="44">
      <t>カイ</t>
    </rPh>
    <rPh sb="45" eb="47">
      <t>ソクテイ</t>
    </rPh>
    <rPh sb="48" eb="52">
      <t>ホケンシュウサイ</t>
    </rPh>
    <rPh sb="59" eb="61">
      <t>ホンポウ</t>
    </rPh>
    <rPh sb="62" eb="63">
      <t>タ</t>
    </rPh>
    <rPh sb="63" eb="65">
      <t>シセツ</t>
    </rPh>
    <rPh sb="65" eb="67">
      <t>キョウドウ</t>
    </rPh>
    <rPh sb="67" eb="69">
      <t>ケンキュウ</t>
    </rPh>
    <rPh sb="88" eb="90">
      <t>ヨウセイ</t>
    </rPh>
    <rPh sb="103" eb="105">
      <t>インセイ</t>
    </rPh>
    <rPh sb="109" eb="111">
      <t>ショウレイ</t>
    </rPh>
    <rPh sb="115" eb="116">
      <t>ゲツ</t>
    </rPh>
    <rPh sb="116" eb="118">
      <t>ツイセキ</t>
    </rPh>
    <rPh sb="138" eb="140">
      <t>ヨウテン</t>
    </rPh>
    <rPh sb="145" eb="146">
      <t>シメ</t>
    </rPh>
    <rPh sb="152" eb="155">
      <t>ニンチショウ</t>
    </rPh>
    <rPh sb="156" eb="158">
      <t>ゲンイン</t>
    </rPh>
    <rPh sb="168" eb="169">
      <t>ビョウ</t>
    </rPh>
    <rPh sb="170" eb="171">
      <t>ウタガ</t>
    </rPh>
    <rPh sb="186" eb="188">
      <t>インセイ</t>
    </rPh>
    <rPh sb="192" eb="194">
      <t>バアイ</t>
    </rPh>
    <rPh sb="195" eb="197">
      <t>ヒツヨウ</t>
    </rPh>
    <rPh sb="198" eb="199">
      <t>オウ</t>
    </rPh>
    <rPh sb="211" eb="212">
      <t>ク</t>
    </rPh>
    <rPh sb="213" eb="214">
      <t>カエ</t>
    </rPh>
    <rPh sb="215" eb="217">
      <t>ソクテイ</t>
    </rPh>
    <rPh sb="219" eb="221">
      <t>イギ</t>
    </rPh>
    <phoneticPr fontId="1"/>
  </si>
  <si>
    <t>脳脊髄液Aβ42/Aβ40比（算定用件の拡大（回数））</t>
    <rPh sb="0" eb="4">
      <t>ノウセキズイエキ</t>
    </rPh>
    <rPh sb="13" eb="14">
      <t>ヒ</t>
    </rPh>
    <rPh sb="15" eb="17">
      <t xml:space="preserve">サンテイ </t>
    </rPh>
    <rPh sb="17" eb="19">
      <t xml:space="preserve">ヨウケン </t>
    </rPh>
    <rPh sb="20" eb="22">
      <t xml:space="preserve">カクダイ </t>
    </rPh>
    <rPh sb="23" eb="25">
      <t xml:space="preserve">カイスウ </t>
    </rPh>
    <phoneticPr fontId="1"/>
  </si>
  <si>
    <t>現在、脳脊髄液(CSF)Aβ42/Aβ40比は、「効能又は効果としてアルツハイマー病による軽度認知障害及び軽度の認知症の進行抑制を有する医薬品の投与の要否を判断する目的でアミロイドβ病理を示唆する所見を確認する」ことを目的に原則1人につき1回の測定が保険収載されているが、CSF Aβ42陰性かつアミロイドPET陰性者の9.6%、CSF Aβ42陰性かつアミロイドPET陽性者の21.4%が2年間の追跡でCSF Aβ42が陽転することが示されており、アルツハイマー病を疑いながらもCSF Aβ42/Aβ40比が陰性であった場合、必要に応じてCSF Aβ42/Aβ40比を繰り返し測定する意義がある。</t>
    <rPh sb="144" eb="146">
      <t>インセイ</t>
    </rPh>
    <rPh sb="156" eb="159">
      <t>インセイシャ</t>
    </rPh>
    <rPh sb="185" eb="187">
      <t>ヨウセイ</t>
    </rPh>
    <rPh sb="196" eb="198">
      <t>ネンカン</t>
    </rPh>
    <rPh sb="199" eb="201">
      <t>ツイセキ</t>
    </rPh>
    <rPh sb="211" eb="213">
      <t>ヨウテン</t>
    </rPh>
    <rPh sb="218" eb="219">
      <t>シメ</t>
    </rPh>
    <rPh sb="253" eb="254">
      <t>ヒ</t>
    </rPh>
    <phoneticPr fontId="1"/>
  </si>
  <si>
    <t>1-C　算定要件の拡大（回数制限）</t>
    <phoneticPr fontId="1"/>
  </si>
  <si>
    <t>1-C 算定要件の拡大（回数制限）</t>
    <phoneticPr fontId="1"/>
  </si>
  <si>
    <t>心身医学関連委員会</t>
  </si>
  <si>
    <t>心療内科外来チーム加算</t>
  </si>
  <si>
    <t>公認心理師、看護師、薬剤師、精神保健福祉士、社会福祉士のコメディカルスタッフが、心療内科外来通院中で外来診療の枠にとどまらない心身症の患者に対し、主治医の指示により早期回復に向けての評価会議を行い、心身の健康を取り戻すための健康および心理教育を行う。</t>
  </si>
  <si>
    <t>心身症患者</t>
  </si>
  <si>
    <t>心身症　診断・治療ガイドライン2006 平成18年　日本心身医学会推薦・協力　心身症の治療では、心理社会的背景を明かにした後、カウンセリングを併用すると記載されている。</t>
  </si>
  <si>
    <t>心身症の治療には身体的、心理的、社会的な立場から全人的な医療が行われることが重要である。その際主治医と臨床心理技術者・ソーシャルワーカー・訪問診療看護師などのコメディカルスタッフとのチーム医療が重要な意味を持つ。そのために、心療内科外来チーム診察料が必要である。</t>
  </si>
  <si>
    <t>心身医学療法</t>
  </si>
  <si>
    <t>身体的傷病 と心理・社会的要因の両面から、症状の改善又は傷病からの回復を図る治療方法をいう。自律訓練法、カウンセリング、行動療法、交流分析などが含まれる。</t>
  </si>
  <si>
    <t>心身症　診断・治療ガイドライン2006 平成18年　日本心身医学会推薦・協力に心身症に対する治療の基本として記載されている。</t>
  </si>
  <si>
    <t xml:space="preserve">2-A　点数の見直し（増点）)            　　　    </t>
  </si>
  <si>
    <t>ストレス関連疾患である心身症に対する治療技法として確立されており、ガイドラインも学会だけではなく厚労省の心身症に関する研究班でも発表されている。また、学会専門医制度（日本心身医学会や日本心療内科学会など）がスタートしており、すでに２０余年が経過しており、全国的に多くの心療内科標榜施設で学会専門医を中心に利用されており、確立したものである。しかし現状の初診１１０点、再診８０点は通院精神療法と大きな乖離がある。心身医学療法は、20床以上の病院で算定される場合がほとんどであり、昨今の厳しい病院経営上、増点は必須と考えられる。</t>
  </si>
  <si>
    <t>慢性痛に対する認知行動療法</t>
  </si>
  <si>
    <t>003-2</t>
  </si>
  <si>
    <t>薬剤等の治療で効果の見られないさまざまな慢性痛に対し、プログラム化された認知行動療法を、習熟した医師及び要件を満たす看護師等が実施し、痛み及び痛みに伴う生活の質の改善を図る。</t>
  </si>
  <si>
    <t>慢性疼痛診療ガイドライン、令和３年、厚生労働行政推進調査事業費補助金（慢性の痛み政策研究事業）慢性疼痛診療システムの均てん化と痛みセンター診療データベースの活用による医療工場を目指す研究（全日本鍼灸学会　日本運動器疼痛学会　日本口腔顔面痛学会　日本頭痛学会　日本線維筋痛症学会　日本疼痛学会　日本ペインクリニック学会　日本ペインリハビリテーション学会　日本慢性疼痛学会　日本腰痛学会）、当該治療については、推奨度２（弱）行うことを弱く推奨する（提案する）　エビデンス総体の総括：B（中）。</t>
  </si>
  <si>
    <t>１－Ａ算定要件の拡大
（適応疾患等の拡大）</t>
  </si>
  <si>
    <t>慢性疼痛は腰痛、関節の痛みなど多岐にわたり、原因の特定が困難な場合が少なくない。効果の乏しい治療が漫然と行われ、治癒しないだけでなく医療費の増加にもつながっている。認知行動療法は痛みのセルフケアにつながり、効果があるだけでなく副作用の危険がない上、長期的には医療費の大きな削減にもつながるため慢性の痛みには非常に優れた方法である。ただし、慢性疼痛診療ガイドラインにも記載されているが、我が国では認知行動療法を実施する体制が整っていない。実施するには研修システムを構築し、実施できる医療者の育成が必要である。これらを促進するためには、まず保険収載されることが前提となる。</t>
  </si>
  <si>
    <t>日本心身医学会、
日本運動器疼痛学会、
日本頭痛学会、
日本ペインクリニック学会、
日本不安症学会、
日本睡眠学会、
NPO法人痛み医学研究情報センター　</t>
    <phoneticPr fontId="1"/>
  </si>
  <si>
    <t>日本耳鼻咽喉科頭頸部外科学会</t>
  </si>
  <si>
    <t>日本めまい平衡医学会</t>
  </si>
  <si>
    <t>末梢前庭障害性めまい疾患指導管理料</t>
  </si>
  <si>
    <t>前庭リハビリテーシ ョン（前庭リハ）は末梢前庭機能低下により生じためまい・平衡障害による日常生活動作の低下を改善する目的で、めまい症状の軽減や歩行などの身体運動が円滑に遂行できるようにデザインされた運動を反復する訓練である。本提案では、耳鼻咽喉科専門医が末梢前庭障害性めまい・平衡障害と診断した患者に対して、外来で在宅での前庭リハの導入を指導し、自覚症状と平衡機能検査等の情報から適宜、内容を修正する。</t>
  </si>
  <si>
    <t>前庭神経炎、良性発作性頭位めまい症、聴神経腫瘍等の末梢前庭障害</t>
  </si>
  <si>
    <t>「前庭神経炎診療ガイドライン」（2021）において慢性期の前庭神経炎に対して前庭リハビリテーションは有効であるとして推奨されている（推奨度A）。日本めまい平衡医学会により「平衡訓練の基準（1990）」が公表され、2021年には改訂版が発表され、前庭リハビリテーションの方法も記載されている。</t>
  </si>
  <si>
    <t>めまい患者の6割が末梢前庭障害性めまいで、慢性化した末梢前庭障害性めまいはフレイルに繋がり、転倒のリスクが増加する。末梢前庭障害により生じためまい・平衡障害による転倒リスクを軽減して社会活動を営めるようにするためには、めまい症状の軽減、運動時の視線の安定化、姿勢の維持、歩行などの身体運動の円滑な遂行ができるようにデザインされた複数の運動を毎日、在宅で反復訓練を行う必要がある。耳鼻咽喉科専門医が平衡機能検査等から障害部位や障害の程度を判定し、患者毎に個別の前庭リハ内容の導入を指導する。さらに適宜、リハ内容を修正することは、在宅での前庭リハの効率化に大きく寄与するため保険収載の必要性がある。</t>
  </si>
  <si>
    <t>日本聴覚医学会</t>
    <rPh sb="0" eb="4">
      <t>ニホンチョウカク</t>
    </rPh>
    <rPh sb="4" eb="7">
      <t>イガクカイ</t>
    </rPh>
    <phoneticPr fontId="1"/>
  </si>
  <si>
    <t>耳鳴指導管理料</t>
    <rPh sb="0" eb="7">
      <t>ジメイシドウカンリリョウ</t>
    </rPh>
    <phoneticPr fontId="1"/>
  </si>
  <si>
    <t>軽症以上の生活障害度を伴う耳鳴症の患者に対し、耳鳴の発生・増悪に関する病態に関する説明、耳鳴に関する不安を軽減するための説明といった指導を行ったうえで、治療目標ならびに適切な治療方法について説明・選択・管理を行う。</t>
    <rPh sb="0" eb="4">
      <t>ケイショウイジョウ</t>
    </rPh>
    <rPh sb="5" eb="10">
      <t>セイカツショウガイド</t>
    </rPh>
    <rPh sb="11" eb="12">
      <t>トモナ</t>
    </rPh>
    <rPh sb="13" eb="16">
      <t>ジメイショウ</t>
    </rPh>
    <rPh sb="17" eb="19">
      <t>カンジャ</t>
    </rPh>
    <rPh sb="20" eb="21">
      <t>タイ</t>
    </rPh>
    <rPh sb="23" eb="25">
      <t>ジメイ</t>
    </rPh>
    <rPh sb="26" eb="28">
      <t>ハッセイ</t>
    </rPh>
    <rPh sb="29" eb="31">
      <t>ゾウアク</t>
    </rPh>
    <rPh sb="32" eb="33">
      <t>カン</t>
    </rPh>
    <rPh sb="35" eb="37">
      <t>ビョウタイ</t>
    </rPh>
    <rPh sb="38" eb="39">
      <t>カン</t>
    </rPh>
    <rPh sb="41" eb="43">
      <t>セツメイ</t>
    </rPh>
    <rPh sb="44" eb="46">
      <t>ジメイ</t>
    </rPh>
    <rPh sb="47" eb="48">
      <t>カン</t>
    </rPh>
    <rPh sb="50" eb="52">
      <t>フアン</t>
    </rPh>
    <rPh sb="53" eb="55">
      <t>ケイゲン</t>
    </rPh>
    <rPh sb="60" eb="62">
      <t>セツメイ</t>
    </rPh>
    <rPh sb="66" eb="68">
      <t>シドウ</t>
    </rPh>
    <rPh sb="69" eb="70">
      <t>オコナ</t>
    </rPh>
    <rPh sb="76" eb="80">
      <t>チリョウモクヒョウ</t>
    </rPh>
    <rPh sb="84" eb="86">
      <t>テキセツ</t>
    </rPh>
    <rPh sb="87" eb="91">
      <t>チリョウホウホウ</t>
    </rPh>
    <rPh sb="95" eb="97">
      <t>セツメイ</t>
    </rPh>
    <rPh sb="98" eb="100">
      <t>センタク</t>
    </rPh>
    <phoneticPr fontId="1"/>
  </si>
  <si>
    <t>耳鳴症</t>
    <rPh sb="0" eb="2">
      <t>ジメイ</t>
    </rPh>
    <rPh sb="2" eb="3">
      <t>ショウ</t>
    </rPh>
    <phoneticPr fontId="1"/>
  </si>
  <si>
    <t>耳鳴診療ガイドライン 2019年版、平成31年、日本聴覚医学会、当該指導管理については、教育的カウンセリングとして軽症以上の生活障害度を伴う耳鳴症に対して行うことが推奨され、「教育的カウンセリングの実際」として治療の詳細が収載されている。</t>
    <rPh sb="18" eb="20">
      <t>ヘイセイ</t>
    </rPh>
    <rPh sb="22" eb="23">
      <t>ネン</t>
    </rPh>
    <rPh sb="24" eb="26">
      <t>ニホン</t>
    </rPh>
    <rPh sb="26" eb="31">
      <t>チョウカクイガクカイ</t>
    </rPh>
    <rPh sb="44" eb="47">
      <t>キョウイクテキ</t>
    </rPh>
    <rPh sb="82" eb="84">
      <t>スイショウ</t>
    </rPh>
    <rPh sb="88" eb="91">
      <t>キョウイクテキ</t>
    </rPh>
    <rPh sb="99" eb="101">
      <t>ジッサイ</t>
    </rPh>
    <rPh sb="105" eb="107">
      <t>チリョウ</t>
    </rPh>
    <rPh sb="108" eb="110">
      <t>ショウサイ</t>
    </rPh>
    <rPh sb="111" eb="113">
      <t>シュウサイ</t>
    </rPh>
    <phoneticPr fontId="1"/>
  </si>
  <si>
    <t>現在耳鳴症の患者に対しては薬物療法が最も頻要されているが、薬物療法は有効性を示すエビデンスに欠けており、ガイドラインにおいても推奨度２C（効果の推定値に対する確信は限定的である、弱く推奨する（提案する））に留まっている。漫然とした薬物療法の継続は医療安全ならびに医療経済として望ましくない。
生活障害度を伴う耳鳴症に対しては、疾患に関する歪んだ認知を修正し、生活障害度を軽減するための目標を共有しながら治療を進めるための教育的カウンセリングを含む指導管理を初診時ならびに再診時にも継続的に行うことが重要であり、ガイドラインにも推奨度１Ｂ（効果の推定値に中程度の確信があり、強く推奨する）として収載された。第一選択の治療法として保険収載の必要性があると考えられる。</t>
    <rPh sb="2" eb="4">
      <t>ジメイ</t>
    </rPh>
    <rPh sb="4" eb="5">
      <t>ショウ</t>
    </rPh>
    <rPh sb="6" eb="8">
      <t>カンジャ</t>
    </rPh>
    <rPh sb="9" eb="10">
      <t>タイ</t>
    </rPh>
    <rPh sb="13" eb="15">
      <t>ヤクブツ</t>
    </rPh>
    <rPh sb="15" eb="17">
      <t>リョウホウ</t>
    </rPh>
    <rPh sb="18" eb="19">
      <t>モット</t>
    </rPh>
    <rPh sb="20" eb="22">
      <t>ヒンヨウ</t>
    </rPh>
    <rPh sb="29" eb="33">
      <t>ヤクブツリョウホウ</t>
    </rPh>
    <rPh sb="34" eb="37">
      <t>ユウコウセイ</t>
    </rPh>
    <rPh sb="38" eb="39">
      <t>シメ</t>
    </rPh>
    <rPh sb="46" eb="47">
      <t>カ</t>
    </rPh>
    <rPh sb="63" eb="66">
      <t>スイショウド</t>
    </rPh>
    <rPh sb="69" eb="71">
      <t>コウカ</t>
    </rPh>
    <rPh sb="72" eb="75">
      <t>スイテイチ</t>
    </rPh>
    <rPh sb="76" eb="77">
      <t>タイ</t>
    </rPh>
    <rPh sb="79" eb="81">
      <t>カクシン</t>
    </rPh>
    <rPh sb="82" eb="85">
      <t>ゲンテイテキ</t>
    </rPh>
    <rPh sb="89" eb="90">
      <t>ヨワ</t>
    </rPh>
    <rPh sb="91" eb="93">
      <t>スイショウ</t>
    </rPh>
    <rPh sb="96" eb="98">
      <t>テイアン</t>
    </rPh>
    <rPh sb="103" eb="104">
      <t>トド</t>
    </rPh>
    <rPh sb="110" eb="112">
      <t>マンゼン</t>
    </rPh>
    <rPh sb="115" eb="119">
      <t>ヤクブツリョウホウ</t>
    </rPh>
    <rPh sb="120" eb="122">
      <t>ケイゾク</t>
    </rPh>
    <rPh sb="138" eb="139">
      <t>ノゾ</t>
    </rPh>
    <rPh sb="146" eb="151">
      <t>セイカツショウガイド</t>
    </rPh>
    <rPh sb="152" eb="153">
      <t>トモナ</t>
    </rPh>
    <rPh sb="154" eb="157">
      <t>ジメイショウ</t>
    </rPh>
    <rPh sb="158" eb="159">
      <t>タイ</t>
    </rPh>
    <rPh sb="163" eb="165">
      <t>シッカン</t>
    </rPh>
    <rPh sb="166" eb="167">
      <t>カン</t>
    </rPh>
    <rPh sb="169" eb="170">
      <t>ユガ</t>
    </rPh>
    <rPh sb="172" eb="174">
      <t>ニンチ</t>
    </rPh>
    <rPh sb="175" eb="177">
      <t>シュウセイ</t>
    </rPh>
    <rPh sb="179" eb="184">
      <t>セイカツショウガイド</t>
    </rPh>
    <rPh sb="185" eb="187">
      <t>ケイゲン</t>
    </rPh>
    <rPh sb="192" eb="194">
      <t>モクヒョウ</t>
    </rPh>
    <rPh sb="195" eb="197">
      <t>キョウユウ</t>
    </rPh>
    <rPh sb="201" eb="203">
      <t>チリョウ</t>
    </rPh>
    <rPh sb="204" eb="205">
      <t>スス</t>
    </rPh>
    <rPh sb="210" eb="213">
      <t>キョウイクテキ</t>
    </rPh>
    <rPh sb="221" eb="222">
      <t>フク</t>
    </rPh>
    <rPh sb="223" eb="227">
      <t>シドウカンリ</t>
    </rPh>
    <rPh sb="249" eb="251">
      <t>ジュウヨウ</t>
    </rPh>
    <rPh sb="263" eb="266">
      <t>スイショウド</t>
    </rPh>
    <rPh sb="276" eb="279">
      <t>チュウテイド</t>
    </rPh>
    <rPh sb="286" eb="287">
      <t>ツヨ</t>
    </rPh>
    <rPh sb="296" eb="298">
      <t>シュウサイ</t>
    </rPh>
    <rPh sb="302" eb="306">
      <t>ダイイチセンタク</t>
    </rPh>
    <rPh sb="307" eb="310">
      <t>チリョウホウ</t>
    </rPh>
    <rPh sb="313" eb="317">
      <t>ホケンシュウサイ</t>
    </rPh>
    <rPh sb="318" eb="321">
      <t>ヒツヨウセイ</t>
    </rPh>
    <rPh sb="325" eb="326">
      <t>カンガ</t>
    </rPh>
    <phoneticPr fontId="1"/>
  </si>
  <si>
    <t>真菌培養加算</t>
  </si>
  <si>
    <t>真菌感染症が疑われる検体に対し、カンジダ用鑑別培地、真菌用培地であるサブロー（SDA）培地もしくはポテトデキストロース（PDA）培地等を使用して培養を実施する必要がある。培養温度は細菌培養で実施される35℃だけでなく、25℃～30℃での培養も必要である。培養日数は、カンジダ用鑑別培地は48時間、SDAまたはPDA培地は3～4週間であり、発育が遅い真菌が考慮される場合は2～3か月を必要とする。加えて、スライドカルチャーを用いた菌糸や分生子の鏡検により菌種鑑別を実施する。</t>
  </si>
  <si>
    <t>真菌症</t>
  </si>
  <si>
    <t xml:space="preserve">・侵襲性カンジダ症に対するマネジメントのための臨床実践ガイドライン（2021発行）
・クリプトコックス症の診断・治療ガイドライン2019
・アスペルギルス症の診断・治療ガイドライン2015
・侵襲性カンジダ症の診断・治療ガイドライン2013
</t>
  </si>
  <si>
    <t>真菌感染症は、一般細菌とは治療する抗微生物薬が異なり、抗真菌薬による治療が必要となる。診断や治療に関してガイドラインは多数発刊されており、病原真菌の検出は治療において重要であり、そのための真菌培養検査は非常に意義が高いことがうかがえる。現在、検査室では、真菌感染症が疑われる検体に対し、一般細菌培養とは別に真菌用培地であるサブロー培地もしくはポテトデキストロース培地等が使用されている。培養温度や培養日数も一般細菌培養とは異なり、25℃～30℃での温度管理と長期培養を必要とし、人件費と培養コストを別途要する検査である。加えて、スライドカルチャーを用いた顕微鏡下における真菌の菌糸や分生子の形態を鑑別する技術や知見も必要となる。このように一般細菌培養とは異なる培養条件が必要であるが、真菌培養検査においては、診療報酬加算がないのが現状である。よって、真菌培養検査は保険収載の必要性があると考えられる。</t>
  </si>
  <si>
    <t>日本乳癌学会</t>
    <rPh sb="0" eb="2">
      <t>ニホン</t>
    </rPh>
    <rPh sb="2" eb="4">
      <t>ニュウガン</t>
    </rPh>
    <rPh sb="4" eb="6">
      <t>ガッカイ</t>
    </rPh>
    <phoneticPr fontId="1"/>
  </si>
  <si>
    <t>日本臨床腫瘍学会等</t>
    <rPh sb="0" eb="2">
      <t>ニホン</t>
    </rPh>
    <rPh sb="2" eb="4">
      <t>リンショウ</t>
    </rPh>
    <rPh sb="4" eb="6">
      <t>シュヨウ</t>
    </rPh>
    <rPh sb="6" eb="8">
      <t>ガッカイ</t>
    </rPh>
    <rPh sb="8" eb="9">
      <t>トウ</t>
    </rPh>
    <phoneticPr fontId="1"/>
  </si>
  <si>
    <t>皮下注射製剤への外来腫瘍化学療法診療料の適用</t>
    <rPh sb="8" eb="10">
      <t>ガイライ</t>
    </rPh>
    <rPh sb="10" eb="12">
      <t>シュヨウ</t>
    </rPh>
    <rPh sb="12" eb="19">
      <t>カガクリョウホウシンリョウリョウ</t>
    </rPh>
    <rPh sb="20" eb="22">
      <t>テキヨウ</t>
    </rPh>
    <phoneticPr fontId="1"/>
  </si>
  <si>
    <t>当該診療料は、外来化学療法の実施その他の必要な治療管理を行った場合に、当該基準に従い算定することができる。これは注射薬の抗悪性腫瘍剤が対象であるが、特掲診療料の施設基準等4 の8 の4 で厚生労働大臣が定める外来化学療法イ〜トの中に皮下注射は含まれていない。しかし、皮下注射薬で専門的な管理を要する抗悪性腫瘍剤は増えており、この点において現状との乖離が生じている。</t>
  </si>
  <si>
    <t>悪性腫瘍</t>
    <rPh sb="0" eb="2">
      <t>アクセイ</t>
    </rPh>
    <rPh sb="2" eb="4">
      <t>シュヨウ</t>
    </rPh>
    <phoneticPr fontId="1"/>
  </si>
  <si>
    <t>がん薬物療法の進歩に伴い分子標的薬や免疫チェックポイント阻害薬などの新薬が多数開発され、皮下注射で投与されるものが存在する。例としてHER2陽性の乳がん・大腸がんに適応される抗体薬のペルツズマブ・トラスツズマブ・ボルヒアルロニダーゼ　アルファ注が挙げられる。皮下注製剤は、投与時の輸注反応（インフュージョンリアクション）等の急性期反応は、点滴投与よりも少ないながらも発症があり、また、注射部位の局所反応は増加する。その他、点滴と同様の副作用が発現するため、点滴化学療法と同様に、専門的な管理が必須である。ところが、皮下注射であることを理由に、どの抗悪性腫瘍剤も当該診療料の対象に含まれない。これにより、外来腫瘍化学療法診療料の対象ではないことをもとに皮下注製剤の選択肢が提案されない医療機関が出現したり、外来化学療法室が使えずに診察室わきの処置部屋などで投与されるなど、患者さんが不利益を被っている。</t>
  </si>
  <si>
    <t>毒性の高い経口薬物療法への外来腫瘍化学療法診療料の適用</t>
    <rPh sb="0" eb="2">
      <t>ドクセイ</t>
    </rPh>
    <rPh sb="3" eb="4">
      <t>タカ</t>
    </rPh>
    <rPh sb="5" eb="7">
      <t>ケイコウ</t>
    </rPh>
    <rPh sb="7" eb="9">
      <t>ヤクブツ</t>
    </rPh>
    <rPh sb="9" eb="11">
      <t>リョウホウ</t>
    </rPh>
    <rPh sb="13" eb="15">
      <t>ガイライ</t>
    </rPh>
    <rPh sb="15" eb="17">
      <t>シュヨウ</t>
    </rPh>
    <rPh sb="17" eb="19">
      <t>カガク</t>
    </rPh>
    <rPh sb="19" eb="21">
      <t>リョウホウ</t>
    </rPh>
    <rPh sb="21" eb="23">
      <t>シンリョウ</t>
    </rPh>
    <rPh sb="23" eb="24">
      <t>リョウ</t>
    </rPh>
    <rPh sb="25" eb="27">
      <t>テキヨウ</t>
    </rPh>
    <phoneticPr fontId="1"/>
  </si>
  <si>
    <t>経口薬物療法は、悪性腫瘍の患者に対する外来における安心・安全な化学療法の実施において必須のものである。診察前に薬剤師が服薬状況等の確認・評価を行い、医師に情報提供、処方提案等を行うという静注化学療法と同じ手順を必要とする、毒性の高い経口薬物療法が増加している。</t>
  </si>
  <si>
    <t>乳癌領域では毒性の高い経口の薬剤（例えばS1、CDK4/6阻害薬、PARP阻害薬など）が広く取り入れられており、治療期間は数年に及ぶことがある。有害事象の管理や有害事象発生時の緊急対応などに静注化学療法と同様の医療資源を必要であるが、診療報酬上では同等な評価がなされておらず、医療機関の経営を圧迫する要因といえる。また、日本乳癌学会による会員へのアンケートによれば、ホルモン治療を行っているクリニックが１００％であるのに対し、経口抗癌剤は64%、CDK4/6阻害薬は52%、PARP阻害薬は27%でしかなく、診療報酬上の手当がなされていないことが、この分野での病診連携が進まない要因となっている。専門性の高い病診連携を進めることで、勤務医の負担を減らし、安全性を確保しながら患者の利便性を向上させることが出来うる。以上より、外来腫瘍化学療法診療料の適用による診療報酬上の正当な評価が必要である。</t>
  </si>
  <si>
    <t>頭皮冷却法</t>
  </si>
  <si>
    <t>脱毛を引き起こすがん薬物療法を受ける悪性腫瘍患者に対して、薬事承認されている頭皮冷却装置を用いて、薬物療法投与中及びその前後の一定時間、頭皮の冷却を行い、脱毛を抑制する。</t>
  </si>
  <si>
    <t>国立がん研究センター研究班「がん患者に対するアピアランスケアの手引き」で、局所冷却は副作用軽減を目的に推奨されている。</t>
  </si>
  <si>
    <t>がん薬物療法を受ける悪性腫瘍患者は、脱毛によって社会生活が制限され、就労や経済活動にも影響を受けている。脱毛を防ぎ、がん患者が社会生活、就労、経済活動を維持することができれば、患者自身のQOL向上のみならず、社会全体にも利益をもたらすことになる。現在、脱毛を引き起こすがん薬物療法を受ける悪性腫瘍患者に対して、Paxman Scalp Cooling システム等の頭皮冷却装置が薬事承認されており、国内外のランダム化比較試験により、これらの装置を用いた頭皮冷却法を行うことで、がん薬物療法に伴う脱毛を抑制できることが示されている。頭皮冷却法は今後標準的に用いられるべきものであり、保険収載の必要性があると考えられる。</t>
  </si>
  <si>
    <t>センチネルリンパ節生検（片側）（施設基準の変更）</t>
  </si>
  <si>
    <t>D409-2</t>
  </si>
  <si>
    <t>乳癌のセンチネルリンパ節生検は、臨床的腋窩リンパ節転移陰性の乳癌に対して、放射線同位元素と色素を同時もしくは単独で用いてセンチネルリンパ節を同定し術中に転移の有無を診断し、腋窩リンパ節郭清の実施有無を判断する目的で実施される。本技術は、乳癌診療ガイドライン等において、標準治療として推奨されている。</t>
    <rPh sb="128" eb="129">
      <t>トウ</t>
    </rPh>
    <phoneticPr fontId="1"/>
  </si>
  <si>
    <t>日本乳癌学会編「乳癌診療ガイドライン2022年版」治療編において、標準治療として推奨されている。</t>
    <rPh sb="0" eb="2">
      <t>ニホン</t>
    </rPh>
    <rPh sb="2" eb="4">
      <t>ニュウガン</t>
    </rPh>
    <rPh sb="4" eb="6">
      <t>ガッカイ</t>
    </rPh>
    <rPh sb="6" eb="7">
      <t>ヘン</t>
    </rPh>
    <rPh sb="8" eb="10">
      <t>ニュウガン</t>
    </rPh>
    <rPh sb="10" eb="12">
      <t>シンリョウ</t>
    </rPh>
    <rPh sb="22" eb="24">
      <t>ネンバン</t>
    </rPh>
    <rPh sb="25" eb="27">
      <t>チリョウ</t>
    </rPh>
    <rPh sb="27" eb="28">
      <t>ヘン</t>
    </rPh>
    <rPh sb="33" eb="35">
      <t>ヒョウジュン</t>
    </rPh>
    <rPh sb="35" eb="37">
      <t>チリョウ</t>
    </rPh>
    <rPh sb="40" eb="42">
      <t>スイショウ</t>
    </rPh>
    <phoneticPr fontId="1"/>
  </si>
  <si>
    <t>1-B　算定要件の拡大(施設基準）　　</t>
  </si>
  <si>
    <t>臨床的腋窩リンパ節転移陰性の乳癌は、センチネルリンパ節生検で転移陰性と診断された場合に腋窩リンパ節郭清を省略することが標準治療であるが、「病理部門が設置され病理医が配置されている」という施設基準のために病理医不在の施設では標準治療を実施できず、患者に不利益となる懸念がある。病理医不在の施設でリンパ節転移診断を可能とする手法として、OSNA法（D006-8)が保険適用されている。また、迅速組織診断は他院と連携して行えるため、施設基準から「病理部門が設置され病理医が配置されている」は削除することが妥当である。また、「麻酔科標榜医が配置されていること」という施設基準も、乳癌手術に際してすら麻酔科標榜医の配置は要求されておらず、センチネルリンパ節生検においても必要性はない。標準治療を実施可能な施設の増加を促すことで、医療の均展化、患者不利益の改善、および医療費削減を促進することが妥当である。</t>
  </si>
  <si>
    <t>外来化学療法におけるがん患者指導管理料3の見直し</t>
    <rPh sb="0" eb="2">
      <t>ガイライ</t>
    </rPh>
    <rPh sb="2" eb="4">
      <t>カガク</t>
    </rPh>
    <rPh sb="4" eb="6">
      <t>リョウホウ</t>
    </rPh>
    <rPh sb="12" eb="14">
      <t>カンジャ</t>
    </rPh>
    <rPh sb="14" eb="16">
      <t>シドウ</t>
    </rPh>
    <rPh sb="16" eb="18">
      <t>カンリ</t>
    </rPh>
    <rPh sb="18" eb="19">
      <t>リョウ</t>
    </rPh>
    <rPh sb="21" eb="23">
      <t>ミナオ</t>
    </rPh>
    <phoneticPr fontId="1"/>
  </si>
  <si>
    <t>Ｂ００１-23</t>
  </si>
  <si>
    <t>乳癌領域においては、毒性の高い経口の薬剤（例えばS1、CDK4/6阻害薬、PARP阻害薬など）が広く取り入れられている。これらの薬剤の治療期間は数年に及ぶことがあり、有害事象の管理や有害事象発生時の緊急対応などに静注化学療法と同様の医療資源を必要とする。日本乳癌学会による会員へのアンケートによれば、ホルモン治療を行っているクリニックが１００％であるのに対し、経口抗癌剤は64%、CDK4/6阻害薬は52%、PARP阻害薬は27%でしかなく、診療報酬上の手当がなされていないために、この分野での病診連携は進んでいない。専門性の高い病診連携を進めることで、勤務医の負担を減らし、安全性を確保しながら患者の利便性を向上させることが出来うるため、他院の薬剤師へのコンサルテーションの連携などによる施設基準の緩和や算定回数制限の撤廃などの要件緩和を行うことが必要である。</t>
  </si>
  <si>
    <t>リンパ浮腫指導管理料・リンパ浮腫複合的治療料の引き上げと「弾性着衣等装着指示書」の診療報酬改定</t>
    <rPh sb="45" eb="47">
      <t>カイテイ</t>
    </rPh>
    <phoneticPr fontId="1"/>
  </si>
  <si>
    <t>Ｈ００７－４</t>
  </si>
  <si>
    <r>
      <t>乳癌術後リンパ浮腫は腋窩郭清後で約25％、センチネルリンパ節生検後でも約5％に発症するのに対して、リンパ浮腫発症及び重症化予防として病因と病態・治療方法・セルフケア・生活上の注意事項等についての</t>
    </r>
    <r>
      <rPr>
        <u/>
        <sz val="10"/>
        <color theme="1"/>
        <rFont val="ＭＳ Ｐゴシック"/>
        <family val="3"/>
        <charset val="128"/>
        <scheme val="minor"/>
      </rPr>
      <t>個別指導管理</t>
    </r>
    <r>
      <rPr>
        <sz val="10"/>
        <color theme="1"/>
        <rFont val="ＭＳ Ｐゴシック"/>
        <family val="3"/>
        <charset val="128"/>
        <scheme val="minor"/>
      </rPr>
      <t>と、リンパ浮腫発症者に対しては基準を満たした施設において専任の医師の指導のもと専任の看護師・理学療法士または作業療法士が弾性着衣による圧迫、圧迫下の運動、用手的リンパドレナージ、スキンケア、セルフケア指導を適宜組み合わせた</t>
    </r>
    <r>
      <rPr>
        <u/>
        <sz val="10"/>
        <color theme="1"/>
        <rFont val="ＭＳ Ｐゴシック"/>
        <family val="3"/>
        <charset val="128"/>
        <scheme val="minor"/>
      </rPr>
      <t>リンパ浮腫複合的治療</t>
    </r>
    <r>
      <rPr>
        <sz val="10"/>
        <color theme="1"/>
        <rFont val="ＭＳ Ｐゴシック"/>
        <family val="3"/>
        <charset val="128"/>
        <scheme val="minor"/>
      </rPr>
      <t>が腋窩郭清後の症例にのみ診療報酬が算定されている。</t>
    </r>
    <rPh sb="52" eb="54">
      <t>フシュ</t>
    </rPh>
    <rPh sb="108" eb="110">
      <t>フシュ</t>
    </rPh>
    <rPh sb="225" eb="229">
      <t>エキカカクセイ</t>
    </rPh>
    <phoneticPr fontId="1"/>
  </si>
  <si>
    <t>日本リンパ浮腫学会リンパ浮腫診療ガイドライン 2024年版（第４版）</t>
  </si>
  <si>
    <t>1-C　算定要件の拡大（回数制限）　　　　　　　　　　　　　　2-A　点数の見直し（増点）     　</t>
  </si>
  <si>
    <t>2016年以降、リンパ浮腫指導管理料は入院中1回100点、退院後初回外来時1回100点の2回の算定可能、リンパ浮腫複合的治療料は軽症で6カ月毎100点（20分以上で算定可）であるが、この回数と頻度ではリンパ浮腫の早期発見や重症化予防は困難であり、指導回数の増加が必要である。また重症者の複合的治療には１カ月毎200点を40分以上で算定可能であるが、これでは専門職員の人件費を満たせず、患者数の多いがん研有明病院では年間1500万円の赤字が累積中である。不採算のためにリンパケア部門を閉鎖する施設が相次いでおり、行き場を失った患者の難民化と重症化が危惧される。近年、乳癌患者数は急増しており、一年間で少なくとも腋窩郭清術2万件から約5,000人、センチネルリンパ節生検6万件からでも約3,000人のリンパ浮腫の発症が予測されており、そのリスクは生涯にわたるため、診療報酬の増点と保険診療の継続可能な施設数確保は急務である。</t>
    <rPh sb="143" eb="148">
      <t>フクゴウテキチリョウ</t>
    </rPh>
    <rPh sb="167" eb="169">
      <t>カノウ</t>
    </rPh>
    <rPh sb="221" eb="222">
      <t>チュウ</t>
    </rPh>
    <rPh sb="245" eb="247">
      <t>シセツ</t>
    </rPh>
    <rPh sb="279" eb="281">
      <t>キンネン</t>
    </rPh>
    <rPh sb="295" eb="298">
      <t>イチネンカン</t>
    </rPh>
    <rPh sb="299" eb="300">
      <t>スク</t>
    </rPh>
    <rPh sb="400" eb="401">
      <t>スウ</t>
    </rPh>
    <phoneticPr fontId="1"/>
  </si>
  <si>
    <t>がん治療連携計画策定料</t>
  </si>
  <si>
    <t>B005－6</t>
  </si>
  <si>
    <t>乳癌患者は術後治療方針決定に際して、病理標本の免疫染色が必須であるために、病理検査結果が返るまでに時間がかかる。それに加えて、ハーセプテストが2+であったときにはHER2のFISHを提出する必要があり、ER陽性の場合にはオンコタイプの検査を依頼する必要があり、またオラパリブの適応を検討するのにBRCA1/2の生殖細胞系変異の検索を行う必要があるなど、退院後30日以内に治療方針を策定できない場合がしばしばある。現状は、紹介元の手術を行った病院で、がん治療連携計画策定料を退院後30日以内に算定されなければ、紹介先でのクリニックでもがん治療連携指導料が算定できないため、病診連携を進めて基幹病院の勤務医の負担を減らす意味でも、紹介元の病院での退院後30日以内という要件を緩和する必要がある。</t>
  </si>
  <si>
    <t xml:space="preserve">3　　項目設定の見直し        </t>
  </si>
  <si>
    <t>乳癌患者は術後治療方針決定に際して、病理標本の免疫染色が必須であるために、病理検査結果が返るまでに時間がかかる。それに加えて、ハーセプテストが2+であったときにはHER2のFISHを提出する必要があり、ER陽性の場合にはオンコタイプの検査を依頼する必要があり、またオラパリブの適応を検討するのにBRCA1/2の生殖細胞系変異の検索を行う必要があるなど、退院後30日以内に治療方針を策定できない場合がしばしばある。現状は、計画策定病院で、がん治療連携計画策定料を退院後30日以内に算定されなければ、紹介先でのクリニックでもがん治療連携指導料が算定できないため、病診連携を進めて基幹病院の勤務医の負担を減らす意味でも、計画策定病院での退院後30日以内という要件を緩和する必要がある。</t>
  </si>
  <si>
    <t xml:space="preserve">日本病理学会
</t>
    <rPh sb="0" eb="3">
      <t xml:space="preserve">ニホン </t>
    </rPh>
    <phoneticPr fontId="1"/>
  </si>
  <si>
    <t>乳房内病変に関する、対称器官の通則変更（両側→片側）</t>
    <rPh sb="0" eb="2">
      <t>ニュウボウ</t>
    </rPh>
    <rPh sb="2" eb="5">
      <t xml:space="preserve">ナイ </t>
    </rPh>
    <rPh sb="6" eb="7">
      <t>カンス</t>
    </rPh>
    <rPh sb="10" eb="12">
      <t>タイセィオ</t>
    </rPh>
    <rPh sb="12" eb="14">
      <t>キカn</t>
    </rPh>
    <rPh sb="15" eb="17">
      <t>ツウソク</t>
    </rPh>
    <rPh sb="17" eb="19">
      <t>ヘンコウ</t>
    </rPh>
    <rPh sb="20" eb="22">
      <t>リョウソク</t>
    </rPh>
    <rPh sb="23" eb="25">
      <t>カタガワ</t>
    </rPh>
    <phoneticPr fontId="1"/>
  </si>
  <si>
    <t>第13部　病理診断　通則5</t>
    <rPh sb="0" eb="1">
      <t xml:space="preserve">ダイ </t>
    </rPh>
    <rPh sb="5" eb="9">
      <t>ビョウリ</t>
    </rPh>
    <rPh sb="10" eb="12">
      <t>ツウソク</t>
    </rPh>
    <phoneticPr fontId="1"/>
  </si>
  <si>
    <t>乳房内の病変の確定診断には病理学的診断が必須である。乳房内にできる病変には良性から悪性のものまで多種多様にあり、確定診断には組織検査が必要であるが、両側乳房に異常所見がある場合、組織検査による病理診断は通常左右で異なっており、両側乳房の病変に対する組織検査が必要である。</t>
    <rPh sb="0" eb="3">
      <t>ニュウボウ</t>
    </rPh>
    <rPh sb="4" eb="6">
      <t>ビョウ</t>
    </rPh>
    <rPh sb="7" eb="11">
      <t>カクテイ</t>
    </rPh>
    <rPh sb="13" eb="17">
      <t>ビョウリガクテキ</t>
    </rPh>
    <rPh sb="17" eb="19">
      <t>シンダンガ</t>
    </rPh>
    <rPh sb="20" eb="22">
      <t>ヒ_x0000__x0000__x0003_</t>
    </rPh>
    <rPh sb="76" eb="78">
      <t>_x0005__x0004__x0002__x0008_</t>
    </rPh>
    <rPh sb="89" eb="93">
      <t>_x0007__x0004__x000C_</t>
    </rPh>
    <rPh sb="96" eb="100">
      <t>_x000D__x0004__x0014__x0011__x0002__x0019__x0014__x0002__x001D_</t>
    </rPh>
    <rPh sb="101" eb="103">
      <t>L_x0002_!Y_x0004_</t>
    </rPh>
    <rPh sb="103" eb="105">
      <t>$`_x0004_</t>
    </rPh>
    <rPh sb="106" eb="107">
      <t>-e_x0002_2g</t>
    </rPh>
    <rPh sb="113" eb="117">
      <t>_x0002_5j_x0001_</t>
    </rPh>
    <rPh sb="118" eb="120">
      <t>:q_x0004_&gt;v_x0002_</t>
    </rPh>
    <rPh sb="121" eb="122">
      <t>Dy_x0001_H</t>
    </rPh>
    <rPh sb="124" eb="128">
      <t>|_x0004_M_x0002_</t>
    </rPh>
    <rPh sb="129" eb="131">
      <t/>
    </rPh>
    <phoneticPr fontId="1"/>
  </si>
  <si>
    <t>1-C　算定要件の拡大（回数制限）
6　その他（通則の改定）　　  　　　</t>
    <rPh sb="24" eb="26">
      <t>ツウソク</t>
    </rPh>
    <rPh sb="27" eb="29">
      <t>カイテ</t>
    </rPh>
    <phoneticPr fontId="1"/>
  </si>
  <si>
    <t>乳房内病変の確定診断には組織検査による病理診断が必要であるが、画像診断法の進歩などにより、両側乳房内に異常所見が認められることが多くなってきた。また、乳癌においては治療方針の決定に、組織学的グレードやホルモン受容体、HER2などの診断は不可欠である。両側乳房に病変が認められた場合、良性・悪性、浸潤・非浸潤、ホルモン受容体陽性・陰性、HER2陽性・陰性など、通常様々な点で左右で異なった病理診断が得られる。従って、両側乳房内病変に対する正確な病理診断が、適切な治療をおこなうためには必須である。そのため、乳房の疾患については、対称器官に係る病理標本作製料の各区分の所定点数を「片側の器官の病理標本作製料に係る点数とする」と変更することを強く要望する。</t>
    <rPh sb="0" eb="5">
      <t>ガゾウス</t>
    </rPh>
    <rPh sb="6" eb="8">
      <t>シンポ</t>
    </rPh>
    <rPh sb="14" eb="17">
      <t>ニュウボウ</t>
    </rPh>
    <rPh sb="18" eb="22">
      <t>イジョウショケ</t>
    </rPh>
    <rPh sb="33" eb="34">
      <t>オオク</t>
    </rPh>
    <rPh sb="41" eb="44">
      <t>ニュウボウ</t>
    </rPh>
    <rPh sb="44" eb="48">
      <t>ビョウヘn</t>
    </rPh>
    <rPh sb="49" eb="53">
      <t>カクテイ</t>
    </rPh>
    <rPh sb="55" eb="59">
      <t>ソシキク</t>
    </rPh>
    <rPh sb="62" eb="66">
      <t>ビョウリシンダンガ</t>
    </rPh>
    <rPh sb="67" eb="69">
      <t>ヒツヨウ</t>
    </rPh>
    <rPh sb="75" eb="76">
      <t>ニュウガn</t>
    </rPh>
    <rPh sb="76" eb="77">
      <t xml:space="preserve">ガンニ </t>
    </rPh>
    <rPh sb="82" eb="86">
      <t>チリョウホウ</t>
    </rPh>
    <rPh sb="87" eb="89">
      <t>ケッテイ</t>
    </rPh>
    <rPh sb="115" eb="117">
      <t>シンダn</t>
    </rPh>
    <rPh sb="118" eb="121">
      <t>フカケテゥ</t>
    </rPh>
    <rPh sb="125" eb="129">
      <t>リョウソク</t>
    </rPh>
    <rPh sb="130" eb="132">
      <t>ビョウヘンガ</t>
    </rPh>
    <rPh sb="133" eb="134">
      <t>ミトメ</t>
    </rPh>
    <rPh sb="141" eb="143">
      <t>リョウセイ</t>
    </rPh>
    <rPh sb="144" eb="146">
      <t>アクセイ</t>
    </rPh>
    <rPh sb="147" eb="149">
      <t>シンジュn</t>
    </rPh>
    <rPh sb="150" eb="153">
      <t>ヒシンジュn</t>
    </rPh>
    <rPh sb="161" eb="163">
      <t>ヨウセイ</t>
    </rPh>
    <rPh sb="171" eb="173">
      <t>ヨウセイ</t>
    </rPh>
    <rPh sb="174" eb="176">
      <t>インセイ</t>
    </rPh>
    <rPh sb="179" eb="181">
      <t>ツウジョウ</t>
    </rPh>
    <rPh sb="181" eb="182">
      <t>サマザマ</t>
    </rPh>
    <rPh sb="186" eb="188">
      <t>サユウデ</t>
    </rPh>
    <rPh sb="189" eb="190">
      <t>コトナッテ</t>
    </rPh>
    <rPh sb="193" eb="197">
      <t>ビョウリシンダn</t>
    </rPh>
    <rPh sb="198" eb="199">
      <t xml:space="preserve">エラレル </t>
    </rPh>
    <rPh sb="203" eb="204">
      <t xml:space="preserve">シタガッテ </t>
    </rPh>
    <rPh sb="207" eb="209">
      <t>リョウソク</t>
    </rPh>
    <rPh sb="209" eb="214">
      <t>ニュウボウ</t>
    </rPh>
    <rPh sb="215" eb="216">
      <t>タイス</t>
    </rPh>
    <rPh sb="218" eb="220">
      <t>セイカクナ</t>
    </rPh>
    <rPh sb="221" eb="225">
      <t>ビョウリシンダn</t>
    </rPh>
    <rPh sb="227" eb="229">
      <t>テキセテゥ</t>
    </rPh>
    <rPh sb="230" eb="232">
      <t>チリョウ</t>
    </rPh>
    <rPh sb="241" eb="243">
      <t>ヒッス</t>
    </rPh>
    <rPh sb="252" eb="254">
      <t>ニュウボウ</t>
    </rPh>
    <rPh sb="255" eb="257">
      <t>シッカn</t>
    </rPh>
    <rPh sb="311" eb="313">
      <t>ヘンコウ</t>
    </rPh>
    <rPh sb="318" eb="319">
      <t>ツヨク</t>
    </rPh>
    <phoneticPr fontId="1"/>
  </si>
  <si>
    <t>固形腫瘍組織又は血液を検体とし、コンパニオン診断(CDx)を含む100以上のがん関連遺伝子の変異等を検出する次世代シーケンシングを用いた包括的なゲノムプロファイル診断技術。標準治療開始前含め適切なタイミングで複数回実施を可能とすることを提案する。標準治療開始前においてもがんゲノムプロファイリング検査(D006-19)を算定しCDxの点数
 (D004-2, D006-18, D006-27）は算定しない。</t>
  </si>
  <si>
    <t>①次世代シークエンサー等を用いた遺伝子パネル検査に基づくがん診療ガイダンス, 2020年5月15日、CQ「がんゲノムプロファイリング検査はいつ行うべきか」について、治療ラインのみでがんゲノムプロファイリング検査を行う時期を限定せず、その後の治療計画を考慮して最適なタイミングを検討することが推奨されている。②血中循環腫瘍DNAを用いたがんゲノムプロファイリング検査の適正使用に関する政策提言、2021年1月20日では、血漿を用いたがんゲノムプロファイル検査を複数回行うことの有用性が報告されている。</t>
    <rPh sb="143" eb="145">
      <t xml:space="preserve">スイショウ </t>
    </rPh>
    <rPh sb="198" eb="199">
      <t>ネン</t>
    </rPh>
    <rPh sb="200" eb="201">
      <t>ガツ</t>
    </rPh>
    <rPh sb="203" eb="204">
      <t>ニチ</t>
    </rPh>
    <rPh sb="207" eb="209">
      <t xml:space="preserve">ケッショウ </t>
    </rPh>
    <rPh sb="210" eb="211">
      <t xml:space="preserve">モチイテ </t>
    </rPh>
    <rPh sb="224" eb="226">
      <t xml:space="preserve">ケンサ </t>
    </rPh>
    <rPh sb="227" eb="229">
      <t xml:space="preserve">フクスウ </t>
    </rPh>
    <rPh sb="229" eb="230">
      <t>カイ</t>
    </rPh>
    <rPh sb="230" eb="231">
      <t xml:space="preserve">オコナウコトノ </t>
    </rPh>
    <rPh sb="235" eb="237">
      <t xml:space="preserve">ユウヨウ </t>
    </rPh>
    <rPh sb="237" eb="238">
      <t xml:space="preserve">セイ </t>
    </rPh>
    <rPh sb="239" eb="241">
      <t xml:space="preserve">ホウコク </t>
    </rPh>
    <phoneticPr fontId="1"/>
  </si>
  <si>
    <t>1-C　算定要件の拡大（回数制限）　　  　　　
6　その他（検査の実施時期の見直し）</t>
    <rPh sb="31" eb="33">
      <t xml:space="preserve">ケンサノ </t>
    </rPh>
    <rPh sb="34" eb="36">
      <t xml:space="preserve">ジッシ </t>
    </rPh>
    <rPh sb="36" eb="38">
      <t xml:space="preserve">ジキ </t>
    </rPh>
    <rPh sb="39" eb="41">
      <t xml:space="preserve">ミナオシ </t>
    </rPh>
    <phoneticPr fontId="1"/>
  </si>
  <si>
    <t>がんゲノムプロファイリング検査(CGP検査)の保険適用は、標準治療がない又は標準治療終了後の患者に限定され、生涯１回と制限されており、CGP検査で薬物療法が可能な遺伝子変異が見つかっても全身状態悪化等により治療機会を逸することも多い。CDxの場合、CGP検査(44,000点)ではなくCDx(2,100点〜20,200点)での算定となり、差額が医療機関の持出しになるため使用できず、患者が恩恵を十分に受けられていない。CGP検査のメリットを最大限生かし、適切な治療を適切なタイミングで提供するために、標準治療前にCGP検査として算定可能とし、複数回実施も可能とする変更が必要である。がん関連3学会ガイダンスでは「治療ラインのみで検査時期を限定せず、最適なタイミングを検討すること」が推奨されており、同3学会政策提言では「耐性変化や二次的変異の出現が想定される場合」に複数回実施の意義が述べられている。</t>
  </si>
  <si>
    <t>1-B　算定要件の拡大（施設基準）
1-C　算定要件の拡大（回数制限）
2-A　点数の見直し（増点）     　</t>
    <phoneticPr fontId="1"/>
  </si>
  <si>
    <t>日本遺伝性腫瘍学会</t>
  </si>
  <si>
    <t>多遺伝子パネル検査（Multigene panel testing；MGPT）</t>
  </si>
  <si>
    <t>次世代シークエンサーを用いて、遺伝性腫瘍症候群の原因となる複数のがん易罹患性遺伝子を一括して解析する遺伝学的検査。個人の遺伝的素因を包括的に評価することにより、がん罹患リスクの層別化に基づく健康管理、また薬剤感受性の検出によるがん薬物療法における治療の最適化など、遺伝情報を根拠とした個別化医療が有効な集団を効率的に抽出できる。</t>
  </si>
  <si>
    <t>遺伝性腫瘍症候群の原因遺伝子は複数存在するが、本邦で保険収載されているのはBRCA1/2等、一部の特定の遺伝性腫瘍症候群の遺伝学的検査のみであり、多くの遺伝性腫瘍症候群が未診断のままである。一方、MGPT は遺伝的素因を包括的に評価するもので、得られる情報には個人のがん罹患リスクや薬剤感受性も含まれるため、遺伝的リスクに基づく予防介入、がん薬物療法の効果的な個別化医療を可能とする。さらに、得られた遺伝情報は血縁者にも利用可能であり、幅広い予防医療に繋げられる。2023年のがん罹患数（国立がん研究センターがん情報サービス）は1,033,800人と予測されており、このうち5⁻10％に遺伝性腫瘍症候群が含まれると想定される。MGPTによって遺伝的素因に基づく医療介入が有効な集団が抽出されれば、国民のがん死低減およびがん医療費抑制に繋げることが出来るため、保険収載の必要性があると考える。</t>
  </si>
  <si>
    <t>遺伝性腫瘍診断目的の遺伝学的検査</t>
  </si>
  <si>
    <t>遺伝性腫瘍症候群に関する多遺伝子パネル検査（MGPT）の手引き2025年版、BQ6に当該検査が遺伝性腫瘍症候群の診断目的に推奨されている。
遺伝性大腸がん診療ガイドライン2024年版、当該検査が遺伝性大腸がん診断アルゴリズムとして推奨されている。
厚労科研平沢班よりがんゲノム関連検査におけるPGPV対応手順書が2024年3月に発刊予定である。</t>
  </si>
  <si>
    <t>包括的がんゲノムプロファイル検査(CGP)は年間2万4千件前後が行われており、中核病院からの報告では二次的所見として確認検査の対象となる患者は10％程度で、年間2400名程度が確認目的の遺伝学的検査の対象となり得る。現在、上記のうちBRCA1/2, RET, MEN1の遺伝学的検査が一部の患者を対象に保険収載されているが、それ以外の遺伝性腫瘍関連遺伝子の病的バリアントを保持する遺伝性腫瘍症候群患者に対するサーベイランス方法も、本邦ならびに欧米ガイドラインで徐々に明らかとなり、AMED小杉班でも二次的所見の開示推奨度リストの改訂が行われている。その一方、PGPVが確認された症例に対する確定検査が保険収載されていないことにより、CGPを施行したがん患者にとっても医療者にとっても著しく金銭的・時間的負担を強いているほか、その情報を有効活用することにつながらないアンメットニーズとなっている。</t>
  </si>
  <si>
    <t>視神経脊髄炎スペクトラム障害（NMOSD）、
MOG抗体関連疾患（MOGAD）、
自己免疫性脳炎に対する血漿交換療法</t>
  </si>
  <si>
    <t>既存項目である血漿交換療法について、臨床上の有用性を
考慮し視神経脊髄炎スペクトラム障害（NMOSD）、
MOG抗体関連疾患（MOGAD）、自己免疫性脳炎に対して
の保険適応算定要件の拡大を提案する。</t>
  </si>
  <si>
    <t xml:space="preserve">日本アフェレシス学会　診療ガイドライン2021、令和3年、日本アフェレシス学会、
多発性硬化症・視神経脊髄炎スペクトラム障害診療ガイドライン 2023 、令和5年、日本神経学会多発性硬化症・視神経脊髄炎スペクトラム障害診療ガイドライン作成委員会
当該治療については本疾患の急性増悪期に対して有効性が報告されていることから、「弱い」レベルではあるものの施行の推奨がなされている。
</t>
  </si>
  <si>
    <t>1-A 算定要件の拡大
（適応疾患等の拡大）</t>
  </si>
  <si>
    <t>視神経脊髄炎スペクトラム障害（NMOSD）、MOG抗体関連疾患
（MOGAD）、自己免疫性脳炎についてはグルココルチコイド
投与、免疫グロブリン大量静注療法、疾患修飾薬、生物学的
製剤の投与によっても難治性であり急性増悪を認める症例が
散見されるが、その際に血漿交換療法の有効性がRCTによって
も指摘されている。
このため、診療ガイドラインにおいても血漿交換療法の施行が
推奨されるに至っているが、現状では同療法の保険適用は
多発性硬化症に限られている。広く本症に対し血漿交換療法を
施行すれば同疾患の予後をさらに改善することが見込まれる。
このため、既存処置項目である血漿交換療法について、
視神経脊髄炎スペクトラム障害（NMOSD）、MOG抗体関連疾患
（MOGAD）、自己免疫性脳炎に対する保険適用算定要件の
拡大を提案する。</t>
  </si>
  <si>
    <t>血漿交換療法（技術料）の増点</t>
  </si>
  <si>
    <t>平成20年の診療報酬改定でJ 039血漿交換療法（一日に
つき）が5,000点から4,200点への減点となって以降、社会
医療診療行為別調査による血漿交換療法の回数は減少して
おり、減点によって経済的損失となる本療法を差し控えて
いる傾向が窺える。そこで本学会社会保険委員会において
実態調査を行い人件費、血漿交換装置の償却費等を基に
技術料を算定した。その結果に基づいて診療報酬点数改訂
の要望を提案する。</t>
  </si>
  <si>
    <t>該当なし</t>
  </si>
  <si>
    <t>保険既収載処置であるJ 039血漿交換療法は、難治性病態に
おいて病因因子を直接血中から除去することで病態の改善を図
るという点で特異な治療であり、本邦が世界をリードする医療
技術でもある。平成20年の診療報酬改定では5,000点から
4,200点へ800点の減点となったが、本療法は多くの難治性病態
に対して保険適応となる治療であり、施行に当たっては専門的な
知識や経験を有する医師、看護師、臨床工学技士が関わり、
高額な血漿交換装置を必要とするなど医療経費がかかる治療で
ある。実態調査の結果、1回の治療に63,718円の費用がかかると
いう結果となっており、平成20年以降施行件数がダウントレンド
となっている原因として医療機関が明らかに経済的損失となる
本治療を差し控えている可能性が考えられる。診療報酬点数が
適正とは言い難く、現行の血漿交換療法の技術料を4,200点から
5,000点へ増点することを提案する。</t>
  </si>
  <si>
    <t>遺伝性腫瘍の血縁者に対する遺伝カウンセリング</t>
  </si>
  <si>
    <t>遺伝性腫瘍患者の血縁者（病的バリアント保持疑い者）に対して、臨床遺伝の専門的知識と技量をもった者が、その遺伝子病的バリアントの解釈を説明、すなわち遺伝カウンセリングを行う。</t>
  </si>
  <si>
    <t>遺伝性腫瘍</t>
  </si>
  <si>
    <t>「ゲノム医療における情報伝達プロセスに関する提言その１：がん遺伝子パネル検査を中心に【改定第2版】（AMED小杉班）」　</t>
  </si>
  <si>
    <t>がんゲノム医療が急速に広まっており、それに伴い遺伝性腫瘍患者が多数見出されている。その患者本人に対する遺伝カウンセリング、検査、治療等の医療が保険収載されている一方で、患者の血縁者(病的バリアント保持疑い者)に対する医療は全く保険収載されていない。本邦では、遺伝性腫瘍の血縁者は不安を抱えたまま、医療から置き去りにされている。それゆえ、まずは血縁者に対する相談場所を用意する必要があり、そのために遺伝医療の専門家による血縁者に対する遺伝カウンセリングを普及させるべきと考える。血縁者に対する遺伝カウンセリングこそが、遺伝性腫瘍に対する先制的医療の入り口になる。遺伝性腫瘍の診断が確定すれば、その発症を早期に見つけ、その予後を改善できる可能性があり、それは医療費の削減にもつながるだろう。また遺伝性腫瘍が否定されれば、血縁者の精神的不安を取り除くことで、精神的健全性を取り戻すことができるかもしれない。</t>
  </si>
  <si>
    <t>遺伝性疾患の血縁者に対する遺伝カウンセリング</t>
  </si>
  <si>
    <t>遺伝性疾患患者の血縁者（病的バリアント保持疑い者）に対して、臨床遺伝の専門的知識と技量をもった者が、その遺伝子病的バリアントの解釈を説明、、すなわち遺伝カウンセリングを行う。</t>
  </si>
  <si>
    <t>遺伝性疾患</t>
  </si>
  <si>
    <t>日本医学会の
「医療における遺伝学的検査・診断に関するガイドライン」</t>
  </si>
  <si>
    <t>D006-4遺伝学的検査の対応疾患は191疾患（群）まで拡大し、それに伴い遺伝性疾患患者に対する医療は充実してきたといえる。しかしその一方で、それら患者の血縁者に対する遺伝医療はほぼ全く進んでいない。発症の可能性が推定される血縁者に対して先制的医療を届けるためには、それら遺伝性疾患患者の血縁者に対して、まずは遺伝医療の専門家による遺伝カウンセリングが行われる必要がある。</t>
  </si>
  <si>
    <t>日本人類遺伝学会、
日本遺伝カウンセリング学会</t>
    <phoneticPr fontId="1"/>
  </si>
  <si>
    <t>難聴の遺伝学的検査</t>
  </si>
  <si>
    <t>「難聴」という症状を主訴とする患者に対し、それに対応する遺伝子変化の有無を、158難聴遺伝子パネル(次世代シーケンサー)を利用して検索する。</t>
  </si>
  <si>
    <t>小児人工内耳適応基準（2014年　日本耳鼻咽喉科頭頚部外科学会）、遺伝性難聴の診療の手引き(2018年　日本聴覚医学会)、急性感音性難聴診療の手引き(2018年　日本聴覚医学会)</t>
  </si>
  <si>
    <t xml:space="preserve"> 2-A　点数の見直し（先天性難聴3880点に関しては増点、若年発症型両側性感音難聴8000点に関しては減点）    </t>
  </si>
  <si>
    <t>従来、難聴の遺伝学的検査は「先天性難聴」と「若年発症型両側性感音難聴」に分けられて検査がなされてきたが、実際には連続的な表現型を示す例もあり臨床的に鑑別が困難である。また、「先天性難聴(3,880点)」と「若年発症型両側性感音難聴(8,000点)」の間には点数に乖離があるため、検査の使い分けに関して混乱が生じており、また複数種類の検査を受けなけらば確定診断に至らない例もあり、是正されるべきである。難聴は比較的罹患者頻度の高い疾患であり、大部分は難聴のみを呈するため臨床症状のみから鑑別が困難であるため、「難聴」の遺伝学的検査として一括して対応可能な検査を受けるのが適切である。現在、既に株式会社BMLにおいて「難聴の遺伝学的検査(158難聴遺伝子パネル)」が臨床実装されており、「先天性難聴」、「若年発症型両側性感音難聴」およびその他の難聴を呈する多数の疾患群を対象に、原因遺伝子を網羅的に検査することができるようになっている。また、難聴の遺伝子治療の臨床応用も始まり、遺伝学的検査による原因遺伝子同定の重要性が高まっている。このような背景のもと、「難聴の遺伝学的検査(158難聴遺伝子パネル)」を、「難聴」を伴う主要な疾患を網羅し、1回の検査で「難聴」を伴う疾患全般に対応可能なパネル検査として、5000点で採用して頂きたい。</t>
  </si>
  <si>
    <t>遺伝カウンセリング加算、遺伝性腫瘍カウンセリング加算</t>
  </si>
  <si>
    <t>D026</t>
  </si>
  <si>
    <t>難病に関する検査、遺伝子腫瘍に関する検査、がんゲノムプロファイリング検査等に関して、遺伝医療の専門的知識と技術を持った者が、患者又はその家族に対し遺伝カウンセリングを実施する。</t>
  </si>
  <si>
    <t>1-C　算定要件の拡大（回数制限の撤廃）</t>
  </si>
  <si>
    <t>遺伝カウンセリング加算と遺伝性腫瘍カウンセリング加算は、患者1人につき月1回に限り1000点となっている。それゆえ、遺伝学的検査の前後等、月々複数回の遺伝カウンセリングを実施しても、1回分1000点しか算定されない。しかし遺伝学的検査に関しては、十分なカウンセリングを実施することが推奨されており、それは不合理と考える。遺伝カウンセリング加算の回数制限の撤廃を希望します。</t>
  </si>
  <si>
    <t>NCC oncopanelへの加算</t>
  </si>
  <si>
    <t>B011-5</t>
  </si>
  <si>
    <t>がんゲノムプロファイリング検査のNCC oncopanelでは、患者の腫瘍部のみならず末梢血も検索対象としており、それゆえに癌のゲノムプロファイリングのみならず、ときに遺伝性腫瘍の確定診断までもが行われる。</t>
  </si>
  <si>
    <t xml:space="preserve"> 2-A　点数の見直し（加算の追加）    </t>
  </si>
  <si>
    <t>がんゲノムプロファイリング検査のNCC oncopanelとFoundation1は同点数(56000点)で扱われている。しかしNCC oncopanelは腫瘍のみならず末梢血も検査対象としており、がんゲノムプロファイリングの検索のみならず、遺伝性腫瘍の確定診断も実施可能となる点がFoundation1とは決定的に異なる。現在保険点数上、NCC oncopanelのこの優れた点が評価されていない。NCC oncopanelを利用して遺伝性腫瘍の確定診断がなされた際、加算(3880点)を要望する。国産のがんゲノムプロファイリング検査の秀逸な点を評価して頂きたい。ちなみにFoundation1で遺伝性腫瘍が検索対象となった際、その原因遺伝子はPGPV（Presumed Germline Pathogenic Varinat）として検出されることがしばしばあり、その際はその確認検査が追加で実施される場合がある。NCC oncopaneでは、このような追加確認検査の必要がない。</t>
  </si>
  <si>
    <t>蛋白分画（キャピラリー電気泳動法）</t>
  </si>
  <si>
    <t>キャピラリー電気泳動法（CE）は、キャピラリーと呼ばれる管にバッファーを充填し電気泳動を行うもので、優れた分離能をもつことにより高感度・高精度に蛋白成分を分離し測定することができる。</t>
  </si>
  <si>
    <t>総蛋白量や免疫グロブリン量などから蛋白分画の異常を疑った場合（M蛋白血症など）</t>
  </si>
  <si>
    <t>１．造血器腫瘍診療ガイドライン　日本血液学会2018年度版、２．日本骨髄腫学会　多発性骨髄腫の診療指針　2020年 。M蛋白の検出に必須な検査として、蛋白分画検査としてリストアップされている。検査方法についての指定はない。世界的には毛細管電気泳動法が主流を占めており、本邦でも従来法からの置き換わりが進んでいる。　</t>
  </si>
  <si>
    <t>キャピラリー電気泳動法は専用機器を必要とし、試薬のランニングコストも1検体あたり170円ほどかかる。現在はD007 4に区分され、保険点数は18点、加えて生化学検査（Ⅰ）の包括化の対象にもなっている。検査の実態と大きな乖離がある。そのため、キャピラリー電気泳動法を新規項目として新設を要望する。</t>
  </si>
  <si>
    <t>国際標準検査管理加算</t>
  </si>
  <si>
    <t>D026　注５</t>
  </si>
  <si>
    <t>別に厚生労働大臣が定める施設基準に適合しているものとして、国際標準検査管理加算を算定している施設において、検体検査管理加算(I)に加算を付与する。専従医師の要件として、臨床検査専門医であることを最重視し、遺伝相談外来、検診・検査説明外来、検査回診を許容する。</t>
  </si>
  <si>
    <t>臨床検査のガイドラインJSLM2021（日本臨床検査医学会）</t>
  </si>
  <si>
    <t>医療法等の一部を改正する法律の成立により、内部・外部精度管理調査業務は努力義務となったが、今般新型コロナウイルス感染拡大対応において、検査の精度担保は喫緊の課題であることが明らかとなった。精度管理業務を推進する上で、第三者認定は現時点で最も有効なプロセス管理と考えられるが、多くの病院検査部では認定取得に至る原資がない。2016年改訂での国際標準検査管理加算の新設は、この目的に合致していたが、現時点での同加算対象は入院症例に限定されており、病床数の大きな病院しか取得できない状況である。また、特に外部精度管理調査の恩恵を受ける外来患者の費用負担を、入院患者が担っている仕組みとなっている。今後、第三者認定機関を増やしていくため診療報酬上のサポートが必要である。このため、国際標準検査管理加算を算定している医療機関では、外来の検体検査での精度管理業務にも、同加算を設定することが妥当である。</t>
  </si>
  <si>
    <t>悪性腫瘍遺伝子検査</t>
  </si>
  <si>
    <t>D004-2  1</t>
  </si>
  <si>
    <t>治療方針を決定するため、がん細胞の遺伝子変異を調べる検査</t>
  </si>
  <si>
    <t>肺癌診療ガイドライン2024年版など</t>
  </si>
  <si>
    <t>「当該検査項目は「検査の容易/複雑」及び「１回に実施する項目数」などで区分した包括的な点数体系となっているが、実際の検査実施コストを反映した償還価格とはなっていない。検査実施コストは、測定法や手順により様々であり、「容易/複雑」のみの区分では不十分である。また、コストは検体数の多寡の影響を受けやすく、特に患者数の少ないがん種に対する検査などでは実施コストが上昇し、逆ザヤとなっている。検査項目ごとに背景を加味して、実際の実施コストに見合った償還価格が得られるような点数体系への変更を要望する。</t>
  </si>
  <si>
    <t>髄液一般検査</t>
  </si>
  <si>
    <t>D004 4</t>
  </si>
  <si>
    <t>髄液を材料とし、髄膜炎や脳炎などの中枢神経疾患の診断や治療効果を把握するために行う検査</t>
  </si>
  <si>
    <t>1件あたりに必要なコストとの乖離が大きく、現行62点をコストに見合う点数に増点を要望する。</t>
  </si>
  <si>
    <t>フィブリン・フィブリノゲン分解産物（ＦＤＰ）定量</t>
  </si>
  <si>
    <t>D006 10</t>
  </si>
  <si>
    <t>線溶によってフィブリノーゲンやフィブリンが分解されてできる分解産物で、線溶系検査として用いられる。DICや血栓症を疑うときやその経過観察や治療観察として実施される検査</t>
  </si>
  <si>
    <t>日本血栓止血学会DIC診断基準　2017年版</t>
  </si>
  <si>
    <t>1件あたりに必要なコストとの乖離が大きく、現行80点をコストに見合う点数に増点を要望する。</t>
  </si>
  <si>
    <t>抗酸菌抗体定性</t>
  </si>
  <si>
    <t>D012 18</t>
  </si>
  <si>
    <t>血清中のMAC壁抗原〔glycopeptidolipid (GPL)-core〕に対するIgA抗体を測定する。肺MAC症の補助診断に行う検査。</t>
  </si>
  <si>
    <t>1件あたりに必要なコストとの乖離が大きく、現行116点をコストに見合う点数に増点を要望する。</t>
  </si>
  <si>
    <t>Ｂｅｎｃｅ　Ｊｏｎｅｓ蛋白同定（尿）</t>
  </si>
  <si>
    <t>D015 22</t>
  </si>
  <si>
    <t>尿中に排出される免疫グロブリンのL鎖で、アミロイドーシスや多発性骨髄腫などで陽性となる。</t>
  </si>
  <si>
    <t>1件あたりに必要なコストとの乖離が大きく、現行201点をコストに見合う点数に増点を要望する。</t>
  </si>
  <si>
    <t>結核菌特異的インターフェロン-γ産生能</t>
  </si>
  <si>
    <t>D015 30</t>
  </si>
  <si>
    <t>結核感染スクリーニングとして、又は活動性結核の診断補助として行われる検査。</t>
  </si>
  <si>
    <t>1件あたりに必要なコストとの乖離が大きく、現行593点をコストに見合う点数に増点を要望する。</t>
  </si>
  <si>
    <t>HBV核酸定量</t>
  </si>
  <si>
    <t>D023　４</t>
  </si>
  <si>
    <t>B 型慢性肝炎患者の病態把握や、治療方針の選択、及び治療経過観察、免疫抑制・化学療法によるHBVの再活性化の監視に必須の検査である。</t>
  </si>
  <si>
    <t>B型肝炎治療ガイドライン　第4版（日本肝臓学会）</t>
  </si>
  <si>
    <t>1件あたりに必要なコストとの乖離が大きく、現行256点をコストに見合う点数に増点を要望する。</t>
  </si>
  <si>
    <t xml:space="preserve">2-A　点数の見直し（増点）
３　検査項目の見直し  </t>
  </si>
  <si>
    <t xml:space="preserve">2-A　点数の見直し（増点）
３　検査項目の見直し  </t>
    <phoneticPr fontId="1"/>
  </si>
  <si>
    <t>1-A　算定要件の拡大（適応）
３　検査項目の見直し</t>
    <phoneticPr fontId="1"/>
  </si>
  <si>
    <t>細菌培養同定検査１　口腔、気道又は呼吸器からの検体</t>
  </si>
  <si>
    <t xml:space="preserve">D018 1 </t>
  </si>
  <si>
    <t>一般細菌の培養・同定検査：口腔、気道など呼吸器由来の検体を用いるもの</t>
  </si>
  <si>
    <t>日本感染症学会/日本化学療法学会　感染症治療ガイド2023</t>
  </si>
  <si>
    <t xml:space="preserve">2-A　点数の見直し（増点）    </t>
  </si>
  <si>
    <t>前回の診療報酬改定で保険点数は増点されたが、未だ一件あたりに必要なコストとの乖離は大きく、現行の180点から264点への増点を要望する。</t>
  </si>
  <si>
    <t>細菌培養同定検査２　消化管からの検体</t>
  </si>
  <si>
    <t xml:space="preserve">D018 ２ </t>
  </si>
  <si>
    <t>一般細菌の培養・同定検査：便、排出物など消化器由来の検体を用いるもの</t>
  </si>
  <si>
    <t>前回の診療報酬改定で保険点数は増点されたが、未だ一件あたりに必要なコストとの乖離は大きく、現行の200点から356点への増点を要望する。</t>
  </si>
  <si>
    <t>細菌培養同定検査３　血液又は穿刺液</t>
  </si>
  <si>
    <t>D018 ３</t>
  </si>
  <si>
    <t>一般細菌の培養・同定検査：血液（静脈・動脈由来）および各種穿刺液を用いるもの</t>
  </si>
  <si>
    <t>前回の診療報酬改定で保険点数は増点されたが、未だ一件あたりに必要なコストとの乖離は大きく、現行の225点から233点への増点を要望する。</t>
  </si>
  <si>
    <t>細菌培養同定検査４　泌尿器又は生殖器からの検体</t>
  </si>
  <si>
    <t>D018 4</t>
  </si>
  <si>
    <t>一般細菌の培養・同定検査：泌尿器、生殖器由来の検体を用いるもの</t>
  </si>
  <si>
    <t>前回の診療報酬改定で保険点数は増点されたが、未だ一件あたりに必要なコストとの乖離は大きく、現行の190点から267点への増点を要望する。</t>
  </si>
  <si>
    <t>細菌培養同定検査５　その他の部位からの検体</t>
  </si>
  <si>
    <t>D018 5</t>
  </si>
  <si>
    <t>一般細菌の培養・同定検査：血液、穿刺液、呼吸器、消化器、泌尿器、生殖器以外由来の検体を用いるもの。</t>
  </si>
  <si>
    <t>前回の診療報酬改定で保険点数は増点されたが、未だ一件あたりに必要なコストとの乖離は大きく、現行の180点から279点への増点を要望する。</t>
  </si>
  <si>
    <t>排泄物、滲出物又は分泌物の細菌顕微鏡検査３　その他のもの</t>
  </si>
  <si>
    <t>D017 ３</t>
  </si>
  <si>
    <t>細菌検査を目的として採取した各種検体の培養前の直接検鏡による検査、主としてグラム染色を用いる。</t>
  </si>
  <si>
    <t>前回の診療報酬改定で保険点数は増点されたが、未だ一件あたりに必要なコストとの乖離は大きく、現行の67点から118点への増点を要望する。</t>
  </si>
  <si>
    <t>細菌薬剤感受性検査　１菌種</t>
  </si>
  <si>
    <t>D019 1</t>
  </si>
  <si>
    <t>一般細菌の薬剤感受性検査：　１種類の菌に対するもの</t>
  </si>
  <si>
    <t>前回の診療報酬改定で保険点数は増点されたが、未だ一件あたりに必要なコストとの乖離は大きく、現行の185点から254点への増点を要望する。</t>
  </si>
  <si>
    <t>細菌薬剤感受性検査　２菌種</t>
  </si>
  <si>
    <t>D019 2</t>
  </si>
  <si>
    <t>一般細菌の薬剤感受性検査：　2種類の菌に対するもの</t>
  </si>
  <si>
    <t>前回の診療報酬改定で保険点数は増点されたが、未だ一件あたりに必要なコストとの乖離は大きく、現行の230点から508点への増点を要望する。</t>
  </si>
  <si>
    <t>細菌薬剤感受性検査　３菌種</t>
  </si>
  <si>
    <t>D019 3</t>
  </si>
  <si>
    <t>一般細菌の薬剤感受性検査：　3種類の菌に対するもの</t>
  </si>
  <si>
    <t>前回の診療報酬改定で保険点数は増点されたが、未だ一件あたりに必要なコストとの乖離は大きく、現行の290点から762点への増点を要望する。</t>
  </si>
  <si>
    <t>ABO血液型</t>
  </si>
  <si>
    <t>D011 １</t>
  </si>
  <si>
    <t>ABO血液型は、臨床上最も重要な血液型で、不適合輸血を防ぐために輸血前に行われる。</t>
  </si>
  <si>
    <t>赤血球型検査（赤血球系検査）ガイドライン（改訂第4版）（日本輸血・細胞治療学会）</t>
  </si>
  <si>
    <t>一件あたりに必要なコストとの乖離は大きく、現行の24点から83点への増点を要望する。</t>
  </si>
  <si>
    <t>Rh（D）血液型</t>
  </si>
  <si>
    <t>D011 1</t>
  </si>
  <si>
    <t>Rh(D)血液型は、臨床上最も重要な血液型で、不適合輸血を防ぐために輸血前に行われる。</t>
  </si>
  <si>
    <t>一件あたりに必要なコストとの乖離は大きく、現行の24点から71点への増点を要望する。</t>
  </si>
  <si>
    <t>Rh（その他因子）血液型</t>
  </si>
  <si>
    <t>D011 3</t>
  </si>
  <si>
    <t>Rh(その他の因子)血液型は、D抗原以外のRh抗原であるC/c、E/e抗原などを調べる検査である。</t>
  </si>
  <si>
    <t>一件あたりに必要なコストとの乖離は大きく、現行の148点から184点への増点を要望する。</t>
  </si>
  <si>
    <t>不規則抗体</t>
  </si>
  <si>
    <t>D011 4</t>
  </si>
  <si>
    <t>不規則抗体は、赤血球抗原に対する抗体のうち、規則性抗体（抗Aおよび抗B抗体）以外の抗体の総称である。不規則性抗体の有無を事前に確認することは安全な輸血や適合血液の確保、血液型不適合妊娠の予知と対策に重要である。</t>
  </si>
  <si>
    <t>一件あたりに必要なコストとの乖離は大きく、現行の159点から185点への増点を要望する。</t>
  </si>
  <si>
    <t>ヒト胎盤性ラクトーゲン (HPL)</t>
  </si>
  <si>
    <t>D008 20</t>
  </si>
  <si>
    <t>妊娠初期は切迫流産や胞状奇胎の指標として、妊娠後期や末期にはHPL測定値の経時的推移により胎児-胎盤機能の管理などに有用な検査とされていた．</t>
  </si>
  <si>
    <t xml:space="preserve"> 4　  保険収載の廃止　</t>
  </si>
  <si>
    <t>薬事承認されている試薬は販売されていない。検査実績がほとんどない．</t>
  </si>
  <si>
    <t>末梢血液像（鏡検法）　特殊染色加算</t>
  </si>
  <si>
    <t>D005 ６ 注</t>
  </si>
  <si>
    <t>ペルオキシダーゼ染色などがある。白血病の病型鑑別などで行われる。</t>
  </si>
  <si>
    <t>熟練した検者を要し、検査コストが実施料を大きく上回るため、現行の37点から80点への増点を希望する。</t>
  </si>
  <si>
    <t>抗酸菌分離培養（液体培地法）</t>
  </si>
  <si>
    <t>D020 1</t>
  </si>
  <si>
    <t>対象は結核を疑う患者。液体培地を用いた、分離培養検査である</t>
  </si>
  <si>
    <t>抗酸菌検査ガイド2020（日本結核・非結核性抗酸菌症学会）</t>
  </si>
  <si>
    <t>一件あたりに必要なコストとの乖離は大きく、現行の300点から422点への増点を要望する。</t>
  </si>
  <si>
    <t>抗酸菌同定（種目数にかかわらず一連につき）</t>
  </si>
  <si>
    <t>D021</t>
  </si>
  <si>
    <t>抗酸菌群核酸同定検査は、抗酸菌分離培養にて得られた分離菌ないし菌株を検体として、結核菌群を含む各種抗酸菌の同定を行う検査であり、抗酸菌感染症の確定診断が可能となる。</t>
  </si>
  <si>
    <t>一件あたりに必要なコストとの乖離は大きく、現行の361点から533点への増点を要望する。</t>
  </si>
  <si>
    <t>抗酸菌薬剤感受性検査（培地数に関係なく）</t>
  </si>
  <si>
    <t>D022</t>
  </si>
  <si>
    <t>結核菌を含む抗酸菌の薬剤感受性を解析する検査であり治療に直結する。</t>
  </si>
  <si>
    <t>一件あたりに必要なコストとの乖離は大きく、現行の400点から530点への増点を要望する。</t>
  </si>
  <si>
    <t>クロストリジオイデス・ディフィシル抗原定性</t>
  </si>
  <si>
    <t>D012 12</t>
  </si>
  <si>
    <t>クロストリジオイデス・ディフィシル関連下痢症／腸炎の診断に必要な検査</t>
  </si>
  <si>
    <t xml:space="preserve"> Clostridioides difficile 感染症 診療ガイドライン2022（日本化学療法学会・日本感染症学会・CDI診療ガイドライン作成委員会）</t>
  </si>
  <si>
    <t>ガストリン</t>
  </si>
  <si>
    <t>D008 9</t>
  </si>
  <si>
    <t>ガストリンは、胃幽門部、十二指腸粘膜に存在するG細胞によって分泌される消化管ホルモン。ガストリノーマ(Zollinger-Ellison症候群)で異常高値を示す。</t>
  </si>
  <si>
    <t>膵・消化管神経内分泌腫瘍診療ガイドライン（NEN)　2019年 第2版（日本神経内分泌腫瘍研究会）</t>
  </si>
  <si>
    <t>従来試薬が販売中止となり、その後RIA法による体外診断薬が承認された。1件あたりに必要なコストとの乖離が大きく、現行101点をコストに見合う点数に増点を要望する。</t>
  </si>
  <si>
    <t>標準検査コード採番加算</t>
  </si>
  <si>
    <t>D026　注4</t>
  </si>
  <si>
    <t>医療DX推進体制整備加算を算定している施設において、PHR連携が行われる検査項目全てについて、標準検査コードを採番しHL-7 FHIRへのデータ供出を行う。</t>
  </si>
  <si>
    <t>医療DX推進において、検査項目の連携は高度な医療環境を構築する上で最も重要な基盤となる。同基盤を実装する上で必須となる標準検査コードの付与（採番・マッピング）について、現行各施設で施行している検査について適切な標準コードが付与されているか否かは全く検証されていない。適切な採番が行えていることが確認された施設については、相応の評価を行うことが妥当であり、検体検査管理加算（I）を２点増点する。</t>
  </si>
  <si>
    <t>リハビリテーション関連委員会
神経関連委員会
精神科関連委員会</t>
  </si>
  <si>
    <t>（下記へ依頼予定）
日本言語聴覚士協会
日本作業療法士協会
日本神経学会
日本神経心理学会
日本精神神経学会
日本認知症学会
日本脳神経外科学会
日本脳卒中学会
日本リハビリテーション医学会
日本老年精神医学会</t>
  </si>
  <si>
    <t>脳損傷患者に対する心理療法</t>
  </si>
  <si>
    <t>頭部外傷や脳卒中などによる脳損傷患者に対して、公認心理師による心理療法（認知行動療法、動機づけ面接、支持的療法、非指示的療法など）を行う。</t>
  </si>
  <si>
    <t>頭部外傷、脳卒中、脳腫瘍など</t>
  </si>
  <si>
    <t>リハビリテーション診療において、臨床心理業務の役割は神経心理学的評価にとどまらず、患者の精神・心理状態の評価や精神の安定化を図るための介入が求められている。しかし、本邦における臨床心理業務の担い手である公認心理師の配置は、回復期リハビリテーション病棟において平均0.48人／施設にとどまり、その数は極めて少ないのが現状である。
さらに、2024年に発表された頭部外傷患者を対象としたRCTのレビュー論文では、通常のケアと比較して、認知行動療法や支持的療法といった心理療法が抑うつや不安に対して有効であることが示されている。このことから、回復期リハビリテーション病院などの医療機関において公認心理師による心理療法が実施されるよう、保険収載の実現が必要であると考えられる。</t>
  </si>
  <si>
    <t>回復期リハビリテーション病棟入院料の施設基準の見直し</t>
  </si>
  <si>
    <t xml:space="preserve"> 回復期リハビリテーション病棟入院料の職員配置に関する施設基準に公認心理師を加え、専任常勤公認心理師1名以上の配置を行う。</t>
  </si>
  <si>
    <t>回復期リハビリテーション病棟入院料の施設基準ではリハビリ専門職として入院料3から6では理学療法士と作業療法士が、入院料1と2ではこれに加えて言語聴覚士の配置を義務づけているが、臨床心理業務を担うスタッフの配置は義務づけられていない。
リハビリテーション医学会関連専門職委員会が全国の日本リハ医学会認定研修施設指導責任者394名に対し実施した調査では、臨床心理業務担当者がいない170施設の86%が臨床心理業務担当者の採用を希望しており、臨床心理業務者が採用された際の実施希望内容は臨床心理・神経心理学的検査100％、心理療法・カウンセリング（障害の受容も含む）75％であった。臨床心理検査とカウンセリングは言語聴覚士、作業療法士、理学療法士などの既存のリハビリテーション専門職による実施は困難であり、これらを専門とする公認心理師の配置が必要であり、配置を促すためにも施設基準としての保険収載の必要性があると考えられる。</t>
  </si>
  <si>
    <t>（下記へ依頼予定）
日本言語聴覚士協会
日本作業療法士協会
日本神経学会
日本神経心理学会
日本心臓リハビリテーション学会
日本精神神経学会
日本認知症学会
日本脳神経外科学会
日本脳卒中学会
日本リハビリテーション医学会
日本老年精神医学会
認知神経科学会</t>
  </si>
  <si>
    <t>トレイルメイキングテスト（TMT-J）</t>
  </si>
  <si>
    <t>MMSEやHDS-R等の認知症スクリーニングテストでは評価できない「視覚性・空間性の注意、処理速度等」を測定できる神経心理学的検査法である。紙面に散在する数字あるいは平仮名を順に鉛筆でできるだけ早く結ぶ課題であり、特別な設備は要しない。検査時間は30分程度（記録・判定時間・結果処理を含む）。</t>
  </si>
  <si>
    <t>脳血管障害、外傷性脳損傷等による高次脳機能障害、軽度認知障害等</t>
  </si>
  <si>
    <t>注意と処理速度等に関する評価を行う検査法として既に広く用いられている。医師は、日常診療において、就労支援や自動車運転の継続／再開をはじめとして、患者の注意と処理速度を含む認知機能について、正確な医学的評価を行うことが求められる。本検査法は、「脳卒中，脳外傷等により高次脳機能障害が疑われる場合の自動車運転に関する神経心理学的検査法の適応と判断、2020年、日本高次脳機能障害学会」、「加齢等により認知機能低下が疑われる場合の自動車運転に関する神経心理学的検査法の適応と判断、2022年、日本高次脳機能障害学会」にて、推奨されている。また、両指針は、東京都医師会会員向け「実地医家における高齢ドライバーへの指導ガイド」（令和5年4月発行）（高齢ドライバーへの診察の流れや法令制度、運転に関する諸機能とその影響などが簡便に記された日常診療の運転に関するガイドブック）へ掲載された。</t>
  </si>
  <si>
    <t>認知機能の簡便な検査法であるMMSEやHDS-Rはほとんどが言語性の課題からなり、視覚性・空間性の注意・処理速度は測定できなかった。TMTは、視覚性・空間性の課題であり、幅広い注意、作動記憶、空間的探索、処理速度、保続、衝動性などを総合的に測定できる。自動車運転再開・復職に向けての医学的評価法の1つとして特に定評がある。TMTは国際的に広く用いられてきたが、TMT日本版（TMT-J）は、わが国ではじめて20～89歳の年齢で判定方法を明確化した標準化版である。臨床現場での使用頻度及び運転適性評価等の社会的ニーズの高さから、早急な収載が望まれる。</t>
  </si>
  <si>
    <t>遠隔医療関連委員会
リハビリテーション関連委員会
神経関連委員会
精神科関連委員会</t>
  </si>
  <si>
    <t>（下記へ依頼予定）
日本言語聴覚士協会
日本作業療法士協会
日本神経学会
日本神経心理学会
日本精神神経学会
日本認知症学会
日本脳神経外科学会
日本脳卒中学会
日本老年精神医学会
認知神経科学会</t>
  </si>
  <si>
    <t>オンライン診療による認知機能評価</t>
  </si>
  <si>
    <t>医科診療報酬で認められている認知機能検査であるミニメンタルステート検査、改訂版長谷川式知能評価スケール、日本語版Montreal Cognitive Assessment (MoCA-J)、標準言語性対連合学習検査（S-PA）を情報通信機器を用いて実施する。</t>
  </si>
  <si>
    <t>認知症、軽度認知障害、脳血管障害等による高次脳機能障害、外傷性脳損傷等</t>
  </si>
  <si>
    <t>AMED（国立研究開発法人日本医療研究開発機構）の研究成果である「精神科遠隔診療のための手引き書」に、遠隔での認知機能検査実施における諸条件（使用機器の解像度、セキュリティ、個人情報保護、検査者の声の大きさ、緊急時の対応等）が詳細に記されている。</t>
  </si>
  <si>
    <t>認知機能検査は、認知症、軽症認知障害、脳血管障害由来の高次脳機能障害の患者に適切な治療を行うための重要な基礎資料の一つであり、数か月ごとに実施される。情報通信機器を用いた認知機能検査の信頼性と満足度は国内外で既に検証されており、実施方法についてもAMED委託研究のガイドラインで一定の基準が設けられている。高齢の患者・配偶者の交通不便等の理由による通院控えや、通院に付き添うために家族が仕事を休む等の負担が軽減することで、定期的な検査受診が実現し、適正な治療につながる。医科診療報酬で既に認められている認知機能検査を的確に推し進めるために、オンライン診療による認知機能評価を保険収載する必要性は大きい。</t>
  </si>
  <si>
    <t>脳血管障害等に罹患し高次脳機能障害を呈した外来患者への院外でのIADL評価と訓練</t>
  </si>
  <si>
    <t>社会復帰等を志向したリハビリテーションを実施するため、保健医療機関内で実施できないIADLや社会生活における活動（交通機関の利用を含む移動手段の獲得、復職に必要な機器を用いた作業、家事能力の獲得のための店舗における買物など）の能力を獲得するための評価や訓練を、実際の状況で行う。</t>
  </si>
  <si>
    <t>脳血管疾患等の疾患別リハビリテーション料を算定可能な疾患</t>
  </si>
  <si>
    <t>移動手段の獲得においては、自動車の運転を獲得させるための運転適性評価に関して、日本高次脳機能学会による「脳卒中，脳外傷等により高次脳機能障害が疑われる場合の自動車運転に関する神経心理学的検査法の適応と判断」では、「運転適性判断のゴールドスタンダードは実車評価である」とされている。ここでいう「実車評価」とは、自動車教習所で患者に作業療法士等の保健医療職が同行し行われる、教習車および教習指導員によるものを指す。</t>
  </si>
  <si>
    <t>平成28年診療報酬改正で、「生活機能に関するリハビリテーションの実施場所の拡充」として、「社会復帰等を指向したリハビリテーションの実施を促すため、IADL（手段的日常生活活動）や社会生活における活動の能力の獲得のために、実際の状況における訓練を行うことが必要な場合に限り、医療機関外におけるリハビリテーションを１日3単位まで疾患別リハビリテーションの対象に含めることとする」とされた。この算定要件の（３）に、「移動の手段の獲得を目的として患者が実際に利用する移動手段を用いた訓練を行うもの」とある。しかしこの算定要件に「当該保険医療機関に入院中の患者に対する訓練であること」という文言があり、算定するのであれば入院中に院外での評価、訓練を行わなければならないが、実際には入院中の上記評価・訓練は困難である。それゆえ入院患者だけではなく外来で当該訓練を行う患者にも保険点数が付与できるようにして頂きたい</t>
  </si>
  <si>
    <t>認知機能検査その他の心理検査</t>
  </si>
  <si>
    <t>283～285</t>
  </si>
  <si>
    <t>患者の認知機能や心理状態を複数の検査で評価する．</t>
  </si>
  <si>
    <t>最適使用推進ガイドライン（レカネマブ（遺伝子組換え）），最適使用推進ガイドライン（ドナネマブ（遺伝子組換え））では投与対象となる患者の基準や治療効果判定として， 認知機能の低下及び臨床症状の重症度範囲をMMSE，CDRを用いて評価することとなっている．</t>
  </si>
  <si>
    <t>1-C　算定要件の拡大（回数制限</t>
  </si>
  <si>
    <t>現在，Ｄ283～285認知機能検査その他の心理検査は，同日に２つ以上検査を施行しても保険算定は１回分である．しかし，正確な症状把握や治療効果判定の必要性から，同日または数日以内に複数の検査が行われることが多い．また，レカネマブ，ドナネマブの最適使用推進ガイドラインでは投与対象となる患者の基準や治療効果判定として，Ｄ285「１ イ，ロ」に該当するMMSE，CDR両者で評価することとなっており，通常同日に試行している．しかし現状ではいずれも1日１回分しか保険算定されない．Ｄ２８５「１」「イ」記載の「原則として３月に１回に限り算定する。ただし、医学的な必要性から３月以内に２回以上算定する場合には、診療報酬明細書の摘要欄にその理由及び医学的根拠を詳細に記載する」と実情は異なる．このため，2種類の検査をやれば２回分など，１日で複数回分算定を行う，連日算定を行うなどの算定回数の制限を緩和する必要性が考えられる．</t>
  </si>
  <si>
    <t>臨床神経心理士が，患者の認知機能や心理状態を検査で評価する．</t>
  </si>
  <si>
    <t>日本神経心理学会／一般社団法人日本高次脳機能障害学会　臨床神経心理士資格認定委員会（https://www.jccn.info/）</t>
  </si>
  <si>
    <t>臨床神経心理士は，神経心理学に関連する専門的知識及び技能並びに対人援助職としての能力と倫理観を備えた専門家を養成し，わが国における神経心理学の将来にわたる発展に貢献することを目的に，一般社団法人日本高次脳機能障害学会/日本神経心理学会が認定している資格で，公認心理師，作業療法士，理学療法士，言語聴覚士，医師のいずれかの資格を有する者が取得する．Ｄ２８３ 発達及び知能検査，Ｄ２８４ 人格検査，Ｄ２８５ 認知機能検査その他の心理検査検査　は，神経心理学に造形の深い有資格者が行うことにより，正確な症状把握や治療効果判定が可能となり，今後の臨床の発展に寄与するものと考える．このため，臨床神経心理士資格をもつ者が検査・判定を行った際の加算の必要性が考えられる．</t>
  </si>
  <si>
    <t>1
（調整中）</t>
    <rPh sb="3" eb="6">
      <t>チョウセイチュウ</t>
    </rPh>
    <phoneticPr fontId="1"/>
  </si>
  <si>
    <t>日本臨床検査専門医会、
日本臨床微生物学会</t>
    <phoneticPr fontId="1"/>
  </si>
  <si>
    <t>日本医療情報学会</t>
  </si>
  <si>
    <t>遠隔医療関連委員会</t>
  </si>
  <si>
    <t>サイバーセキュリティ対策向上加算</t>
  </si>
  <si>
    <t>医療機関が広くサイバーセキュリティ対策の向上を図るため、医療機関が適切な人材配置や体制を構築すること。
サイバーセキュリティ対策を指導できる人材や体制を有する医療機関、自立して自施設のサイバーセキュリティ対策を講じる人材や体制を有する医療機関、指導施設の指導下にサイバーセキュリティ対策を講じる人材や体制を有する医療機関を設定し、点ではなく面で医療機関をサイバー攻撃から守る仕組みを構築する。（195文字）</t>
  </si>
  <si>
    <t>医療機関のサイバーセキュリティを支える人材配置と体制構築</t>
  </si>
  <si>
    <t>「医療分野における持続可能な情報セキュリティ人材育成と継続的雇用・配置・キャリア形成等に関する提言」
「医療安全の確保や医療の質保証と情報セキュリティ対策の確保に関して、継続的にPDCAサイクルを実行するための提言」
※令和5・6年度厚生労働省行政推進調査事業「安全な地域医療の継続性確保に資する医療機関における情報セキュリティ人材の育成と配置に関する研究」の研究成果として報告される予定</t>
  </si>
  <si>
    <t>医療機関に向けたサイバー攻撃が増加するなか、医療機関は適切なサイバーセキュリティ対策を取りながら、医療DXを推進する必要がある。医療法施行規則第14条の2項にサイバーセキュリティの確保が病院・診療所・助産所の管理者の責務とされたが、保健医療福祉分野の特性を理解した情報セキュリティ人材は十分でなく、また、医療機関が雇用費用を確保することも容易でない。これに対し、令和5・6年度厚生労働省行政推進調査事業「安全な地域医療の継続性確保に資する医療機関における情報セキュリティ人材の育成と配置に関する研究」では、保健医療福祉分野の情報セキュリティ人材の育成とキャリア形成、適材配置と協働体制制度の策定を目的に研究を実施している。本研究成果を根拠に医療機関が広く情報セキュリティ人材を配置し、情報セキュリティ対策体制を構築するために、保険収載の必要性があると考えられる。（381文字）</t>
  </si>
  <si>
    <t>「長時間ホルター型心電図検査（４８時間を越えるもの）」</t>
  </si>
  <si>
    <t>従来のホルター型心電図検査は技術的制約により、記録時間が最長48時間に制限されていた。しかし近年、7～14日間の長期記録が可能なホルター心電計が開発された。小型化と低侵襲性を実現し、人工知能技術を活用した解析システムによる診断支援も使用可能である。診療ガイドラインでは、7日以上の長期記録が不整脈の診断効率を高め、治療戦略の最適化や医療資源の効率的活用に寄与する点が評価され、使用が推奨されている。</t>
  </si>
  <si>
    <t>心臓疾患</t>
  </si>
  <si>
    <t>①2022年改訂版 「不整脈の診断とリスク評価に関するガイドライン（日本循環器学会/ 日本不整脈心電学会合同ガイドライン）」では発生が稀な不整脈診断には長時間ホルター心電計の利便性が高いため、優れた診断法として推奨されている。②「2024年 携帯型／装着型心電図記録装置の臨床上の管理に関するコンセンサスステートメント（2024年日本不整脈心電学会／日本循環器学会）」においては、長時間ホルター心電計の利便性が高く医療資源の効率的利用に優れた診断法として推奨されている。</t>
  </si>
  <si>
    <t>国内では年間約160万件のホルター心電図検査が実施され、8時間以上の検査には1,750点が算定される。近年、7～14日間記録可能な長時間ホルター心電計が開発され、不整脈診断の新たな選択肢となった。従来、発生が稀な不整脈診断には24時間ホルター検査を繰り返す必要があり、患者や医療機関には負担であった。しかし、学会のアンケート調査では、レンタル費用が高く利益率が低いにもかかわらず、長時間ホルター心電計の利便性が高いため、使用件数が増加していることが示された。診療ガイドラインでも、治療効果の確認、予後改善、医療資源の効率的利用を目的に、長時間ホルター心電計が推奨されている。一方で、現行の診療報酬は、機器開発費や記録時間の長期化による解析負荷の増加が十分に反映されていないため「長時間ホルター心電図検査（48時間以上）」の新設と報酬引き上げが必要である。これにより質の高い医療提供が期待できる。</t>
  </si>
  <si>
    <t>遺伝学的検査のカテコラミン誘発多形性心室頻拍(CPVT)、ブルガダ症候群(BrS)、不整脈源性右室心筋症／不整脈源性心筋症(ARVC/ACM)への適応拡大</t>
  </si>
  <si>
    <t>先天性致死性不整脈に対する遺伝学的検査が、QT延長症候群のみに適応されていたことで起こっていた現場の不具合を是正するために、臨床的意義の高い致死性不整脈を来す３疾患であるカテコラミン誘発多形性心室頻拍(CPVT)、ブルガダ症候群(BrS)、不整脈源性右室心筋症／不整脈源性心筋症(ARVC/ACM)にも適応拡大されることを要望する。</t>
  </si>
  <si>
    <t>カテコラミン誘発多形性心室頻拍(CPVT)
ブルガダ症候群(BrS)
不整脈源性右室心筋症／不整脈源性心筋症(ARVC/ACM）</t>
  </si>
  <si>
    <t>カテコラミン誘発多形性心室頻拍(CPVT)の遺伝学的検査は、「遺伝性不整脈の診療に関するガイドライン（2017年改訂版）（2022年2月7日更新）」で診断基準に含まれ、「不整脈の診断とリスク評価に関するガイドライン（2022年改訂版）」ではクラスI適応である。
ブルガダ症候群(BrS)の遺伝学的検査は、「遺伝性不整脈の診療に関するガイドライン（2017年改訂版）（2022年2月7日更新）」で診断基準に含まれ、「不整脈の診断とリスク評価に関するガイドライン（2022年改訂版）」ではクラスIIa適応である。
不整脈源性右室心筋症／不整脈源性心筋症(ARVC/ACM）の遺伝学的検査(病因遺伝子変異の同定)は、「不整脈の診断とリスク評価に関するガイドライン（2022年改訂版）」で診断基準の大基準に含まれる。</t>
  </si>
  <si>
    <t>カテコラミン誘発多形性心室頻拍(CPVT)、ブルガダ症候群(BrS)、不整脈源性右室心筋症／不整脈源性心筋症(ARVC/ACM)は、いずれも致死性不整脈により心臓突然死を来す重篤な先天性遺伝性心疾患で、生涯にわたる管理と治療が必要である。診断と治療方針の決定には、各種ガイドラインにも示されるように、それらを特徴付ける遺伝子変異の検出が極めて有用である。しかし、検出対象となる遺伝子変異がQT延長症候群とは異なるにも関わらず、すでに「D006-4遺伝学的検査」で適応となっているQT延長症候群の疑いとして実施されている現状があり、レセプト上、国民の臨床実態を正しく反映していない。こうした不具合を解決するため、上記３疾患にも遺伝学的検査の適応拡大が望まれる。適応拡大されても、検査手技がQT延長症候群と全く同一であること、病名変更となるだけで国全体の検査総数は増えないことから、医療費は増大しない。</t>
  </si>
  <si>
    <t>抗酸菌群同定適用条件の改訂</t>
  </si>
  <si>
    <t>肺非結核性抗酸菌症診断基準の変更があり、2回の抗酸菌同
定が診断の必要条件となったため、肺非結核性抗酸菌症の診
断時のみ同月内2回の同定検査を可能とすること。</t>
  </si>
  <si>
    <t>抗酸菌症</t>
  </si>
  <si>
    <t>「肺非結核性抗酸菌症診断に関する指針ー2024年改訂（2024年10月、日本結核・非結核性抗酸菌症学会）」は、本邦で用いられる唯一の診断基準である。</t>
  </si>
  <si>
    <t>非結核性抗酸菌は環境常在菌であり、また、同時期に非結核性抗酸菌の混合感染を生じることがある。本邦で最も高率な、M.avium/
intracellulare菌,2番目に高率であるM.abscessus菌の治療は、共感染に気づかない場合マクロライド薬に対する耐性をもたらす可能性があること、また、迅速発育菌と遅発育菌が存在し、迅速発育菌のみ検出される危険がある。そのため、1回目の培地を液体培地、2回目の培地を固形培地で行い、各々を同定するなどの検査の反復の必要がある。同月に行うことが認められていなかったが、薬剤の耐性を獲得しないために必須である。</t>
  </si>
  <si>
    <t>特定薬剤治療管理料１</t>
  </si>
  <si>
    <t>F　投薬</t>
  </si>
  <si>
    <t>結核症、非結核性抗酸菌症治療に用いられるアミカシンの血中濃度測定について、トラフ値と最高血中濃度について、外来で月に2回間で算定可能とすること。</t>
  </si>
  <si>
    <t>結核・抗酸菌症</t>
  </si>
  <si>
    <t xml:space="preserve">「肺非結核性抗酸菌症治療に関する指針ー202３年改訂（2023年6月、日本結核・非結核性抗酸菌症学会）」は、本邦で用いられる唯一の診断基準である。
2020年「Treatment of nontuberculous mycobacterial pulmonary disease:an official ATS/ERS/ESCMID/IDSA clinical practice guideline」、2017年「 Introducing the new BTS Guideline: Management of non-tuberculous mycobacterial pulmonary disease (NTM-PD)」など、海外の学会のガイドラインでも血中濃度測定を行うことが示されている。
</t>
  </si>
  <si>
    <t>アミカシンは空洞を有するないしは気管支拡張病変が重篤な症例
では初回から経口薬に加えて投与することが進められている。アミカシンは審査事例薬として結核、非結核性抗酸菌症に投与することが認められている。アミカシンの投与にあたり、年齢と体重当たりの投与量を、トラフ値と最高血中濃度で調節することが勧められている。現在入院中の測定は認められているが、外来での測定は認められておらず、患者の社会生活の制限や肺用につながる入院による測定は、医療費削減の点からも勧められない。また、アミカシンの副作用を防ぐ意味でもトラフ値の測定は必須であるが、アミカシンの有効血中濃度の調節のために、最高血中濃度の測定と調節が必須である。</t>
  </si>
  <si>
    <t>日本結核・非結核性抗酸菌症学会</t>
    <phoneticPr fontId="1"/>
  </si>
  <si>
    <t>日本結核・非結核性抗酸菌症</t>
  </si>
  <si>
    <t>重症者等療養環境特別加算</t>
  </si>
  <si>
    <t>重症者加算の対象となる者は、次のいずれかに該当する患者
であって、特に医療上の必要から個室又は２人部屋の病床に
入院した者について、1日につき、個室の場合300点　 ２人部
屋の場合150点を　ア 病状が重篤であって絶対安静を必要と
する患者　イ 必ずしも病状は重篤ではないが、手術又は知的
障害のため常時監視を要し、適時適切な看護及び介助を必要
とする患者　について加算する。</t>
  </si>
  <si>
    <t>結核</t>
  </si>
  <si>
    <t>結核病棟肺結核を共通点とし、様々な疾患の患者が入院し、
その対応は多岐にわたる。肺癌術後、虚血性心疾患カテーテル治療後、脳血管障害急性期、など、一般病棟で重症管理加算の対象となる患者であっても感染性の肺結核であれば結核病棟・病床へ入院しなくてはならない。一方で、認知機能が低下した徘徊する高齢者も、ベッド上の安静が保てずベッドから転落する可能性の高い患者も、感染性結核であれば結核病棟・病床に入院する。結核病棟の医療者、特に看護師は最善を尽くし、重症や手厚い看護が必要な患者については、チーム医療、モニター装着で情事の監視を行っている。一般病棟で重傷者等療養環境特別加算を受けていた同じ患者であっても、病院はその加算を受けることはできない。看護師は常時監視を必要とする患者への看護で疲労し、離職しかねない。患者の重症度ではなく、疾患で様々なケアへの加算の可否を決定する現行の医療体制は、結核に対する医療上の公平性を欠く。</t>
  </si>
  <si>
    <t>緩和ケア診療加算</t>
  </si>
  <si>
    <t>一般病棟に入院していれば緩和ケア診療加算の対象となっ
た、悪性腫瘍、後天性免疫不全症候群又は末期心不全患者のうち、疼痛、倦怠感、呼吸困難等の身体的症状又は不安、抑うつなどの精神症状を持つもので、患者の同意を得た患者に、緩和ケア実施計画書を作成し、身体症状及び精神症状の緩和を図る。</t>
  </si>
  <si>
    <t>結核合併担癌患者は、周囲への感染防止から結核病棟で緩和ケアを受けてるが、紹介元では緩和ケアチームによる診療を受けていた患者も稀ではない。しかし、結核病棟における緩和ケア診療に対する加算は許されておらず、病院の持ち出しになることがわかっていながら、緩和ケア行っている。緩和ケアは国が率先して普及させている事業であり、緩和ケア診療はがん患者の基本的な権利であり、ガイドラインでも早期の緩和ケア診療を進めている。勧告入院の対象となる患者数は減少傾向であり、その医療を継続する必要がある。</t>
  </si>
  <si>
    <t>48時間以上継続して人工呼吸器を装着している患者であって、
人工呼吸器を装着している状態で当該病棟に入院した日から1月以内の患者又は当該病棟に入院した後人工呼吸器を装着し、装着日から1月以内の患者に対し、人工呼吸器離脱のための呼吸ケアに係る専任のチーム（呼吸ケアチーム）による診療を行った場合に、週1回に限り算定する。</t>
  </si>
  <si>
    <t>結核病棟でも結核による呼吸不全患者は発症し、人工呼吸器を装
着することは稀ではなく、倫理的にも結核であるからとして人工呼吸管理を回避、ないしは管理を手薄とすることは誤りである。人工呼吸器の離脱は早期で肺結核であれば空気感染の点からも望ましい。呼吸ケアチームの介入が一般病棟で行われ、大きな成果を上げている。患者に有益な呼吸ケアチームの介入はに対する加算が、結核病棟に入院した患者であるという理由だけで、一般病棟と差が生じるのは、結核に対する医療上の公平性を欠く。</t>
  </si>
  <si>
    <t>二類感染症患者入院診療加算</t>
  </si>
  <si>
    <t>結核勧告入院患者を対象として、勧告期間中、二類感染症加
算を算定すること。一日当たり250点、入院日から60日加算する。</t>
  </si>
  <si>
    <t>結核患者の多くは高齢者、免疫抑制宿主である。80歳以上の高
齢者は喀痰塗抹陽性結核患者の49.8％を占める。身体合併症及び精神疾患を有する者が多いことから、結核に係る治療に加えて合併症に係る治療も含めた複合的な治療を必要とし、治療形態が多様化してる。結核患者数の減少により、結核病床の病床利用率が低下し、、また、不採算病棟であることから、結核病棟の維持が困難となっている。病棟単位の結核医療から病床単位で必要な結核病床を確保することが進んでおり、各地域での最低限の結核病床の維持を行うために、二類感染症として定められた加算を行っていただきたい。</t>
  </si>
  <si>
    <t>殺菌能検査</t>
  </si>
  <si>
    <t>殺菌能を測定するために、Phorbol 12-Myristate 13-Acetate（PMA）刺激に対する活性酸素産生能を解析する。DHR123蛍光プローブと白血球を反応させて、PMA刺激を行った時の蛍光反応陽性の好中球と単球の割合をフローサイトメトリで測定する。</t>
  </si>
  <si>
    <t>慢性肉芽腫症</t>
  </si>
  <si>
    <t>慢性肉芽腫症診療ガイドライン（厚生労働科学研究費補助金 難治性疾患等政策研究事業 「原発性免疫不全症候群の診療ガイドライン改訂、診療提供体制・移行医療体制構築、データベースの確立に関する研究」（研究代表者 森尾友宏先生））、DHR法による殺菌能検査が推奨されている。</t>
  </si>
  <si>
    <t>好中球や単球の殺菌能は、感染症に対する重要な生体防御反応である。殺菌能が低下する疾患（慢性肉芽腫症、ミエロペルオキシダーゼ欠損症など）では、難治性の細菌感染症や真菌感染症を繰り返す。指定難病であるこれら疾患では、本検査は必須項目であり、早期に診断により、感染症の早期治療や根治療法につながる。本検査は信頼性および再現性に優れた検査法で、スクリーニングを含む診断、造血幹細胞移植後のキメリズム評価を目的で行われる。現在、本検査の試薬について「早期導入を要望する医療機器等に関する要望書」で体外診断用試薬の申請を並行して進めている（国内開発企業が存在している）。</t>
  </si>
  <si>
    <t>グロブリンクラス別ウイルス抗体価
ヒトパルボウイルスB19</t>
  </si>
  <si>
    <t>012-38</t>
  </si>
  <si>
    <t xml:space="preserve">本検査は、ヒトパルボウイルスB19感染の診断の補助のために
使用される検査で、酵素免疫測定法（EIA）にて血清又は血漿中
の抗ヒトパルボウイルスB19 IgM型抗体検出に用いられる。現在の診療報酬上の算定要件は、「紅斑が出現している15歳以上の患者について、このウイルスによる感染症が疑われ、IgM型ウイルス抗体価を測定した場合に算定する」とあるが、適応をリスクのある小児まで拡大することを提案する。
</t>
  </si>
  <si>
    <t xml:space="preserve">パルボウイルスB19は伝染性紅斑の原因ウイルスであるが、本症以外にも多彩な疾患と関連している。妊婦に感染すると胎児に重篤な貧血が生じ胎児水腫となることがある。また慢性溶血性貧血患者(遺伝性球状赤血球症など)においてはパルボウイルスB19の感染により無形性発作が起こり重篤な貧血をきたしうる。さらに免疫が低下した患者にパルボウイルスB19が感染するとウイルスが持続感染し、赤血球系の慢性骨髄不全が起きる。以上より、15歳未満の小児においても、伝染性紅斑以外の疾患におけるパルボウイルスB19の関与を早期に診断するために本検査は重要な検査であり、保険適応の拡大が必要であると考えられる。適応に「(1)造血不全による急性または慢性の後天性貧血、(2）先天性貧血または胎児水腫、(3）家族内(同居者)に感染により重篤な疾患を発症するリスクのあるものがいる場合、の何れかでこのウイルスによる感染症が疑われる場合」の追加を提案する。
</t>
  </si>
  <si>
    <t>日本リンパ腫学会</t>
  </si>
  <si>
    <t>抗がん剤皮下注射の外来腫瘍化学療法診療料</t>
  </si>
  <si>
    <t>B001-2-12</t>
  </si>
  <si>
    <t>悪性腫瘍の患者に対し、外来で皮下注射による腫瘍化学療法を行う。外来腫瘍化学療法診療料の算定対象となる注射の種類に皮下注射を追加する。</t>
  </si>
  <si>
    <t>日本血液学会「造血器腫瘍診療ガイドライン2023年版」において、マントル細胞リンパ腫および多発性骨髄腫に対するボルテゾミブ単剤および併用療法、多発性骨髄腫に対するダラツムマブ併用療法、骨髄異形成症候群に対するアザシチジンなどが推奨治療として記載されている。</t>
  </si>
  <si>
    <t xml:space="preserve">1-A　算定要件の拡大（適応疾患の拡大）　
3　　項目設定の見直し </t>
  </si>
  <si>
    <t>外来腫瘍化学療法診療料は注射による外来化学療法を実施した場合に算定されるが、算定対象に皮下注射は含まれていない。多発性骨髄腫や悪性リンパ腫の一部病型に対するボルテゾミブは、2021年に従来の静脈内投与に加え皮下投与の用法が追加され、投与時間短縮に加え末梢神経障害の低減など安全性が向上したが、皮下投与への切り替えに伴い従前と同じ体制で実施しても外来腫瘍化学療法診療料の算定対象からは外されている。同様の例として血液領域では多発性骨髄腫に対するダラツムマブ（2021年に皮下注射製剤が導入）、急性骨髄性白血病や骨髄異形成症候群に対するアザシチジン（2021年に効能追加）などがある。また、2023年には悪性リンパ腫に対するエプコリタマブ、2024年には多発性骨髄腫に対するエルラナタマブが皮下投与可能な二重特異性抗体薬として日常診療に導入されている。外来で安全に治療を提供するために皮下注射も算定対象とすることが必要と考える。</t>
  </si>
  <si>
    <t>膠原病・リウマチ性疾患関連委員会</t>
  </si>
  <si>
    <t>日本整形外科学会</t>
    <rPh sb="0" eb="2">
      <t>ニホン</t>
    </rPh>
    <rPh sb="2" eb="4">
      <t>セイケイ</t>
    </rPh>
    <rPh sb="4" eb="6">
      <t>ゲカ</t>
    </rPh>
    <rPh sb="6" eb="8">
      <t>ガッカイ</t>
    </rPh>
    <phoneticPr fontId="1"/>
  </si>
  <si>
    <t>関節リウマチにおけるJAK阻害薬指導管理加算</t>
    <rPh sb="0" eb="2">
      <t>カンセツ</t>
    </rPh>
    <rPh sb="13" eb="15">
      <t>ソガイ</t>
    </rPh>
    <rPh sb="15" eb="16">
      <t>ヤク</t>
    </rPh>
    <rPh sb="16" eb="18">
      <t>シドウ</t>
    </rPh>
    <rPh sb="18" eb="20">
      <t>カンリ</t>
    </rPh>
    <rPh sb="20" eb="22">
      <t>カサン</t>
    </rPh>
    <phoneticPr fontId="1"/>
  </si>
  <si>
    <t>JAK阻害薬投与中の患者指導、安全性の管理を行う。</t>
    <rPh sb="3" eb="5">
      <t>ソガイ</t>
    </rPh>
    <rPh sb="5" eb="6">
      <t>ヤク</t>
    </rPh>
    <rPh sb="6" eb="9">
      <t>トウヨチュウ</t>
    </rPh>
    <rPh sb="10" eb="12">
      <t>カンジャ</t>
    </rPh>
    <rPh sb="12" eb="14">
      <t>シドウ</t>
    </rPh>
    <rPh sb="15" eb="18">
      <t>アンゼンセイ</t>
    </rPh>
    <rPh sb="19" eb="21">
      <t>カンリ</t>
    </rPh>
    <rPh sb="22" eb="23">
      <t>オコナ</t>
    </rPh>
    <phoneticPr fontId="1"/>
  </si>
  <si>
    <t>関節リウマチ</t>
    <rPh sb="0" eb="2">
      <t>カンセツ</t>
    </rPh>
    <phoneticPr fontId="1"/>
  </si>
  <si>
    <t>関節リウマチの治療ガイドラインにて、メトトレキサートで効果不十分の関節リウマチに対して生物学的製剤とともに選択肢となっている。</t>
    <rPh sb="0" eb="2">
      <t>カンセツ</t>
    </rPh>
    <rPh sb="7" eb="9">
      <t>チリョウ</t>
    </rPh>
    <rPh sb="27" eb="29">
      <t>コウカ</t>
    </rPh>
    <rPh sb="29" eb="32">
      <t>フジュウブン</t>
    </rPh>
    <rPh sb="33" eb="35">
      <t>カンセツ</t>
    </rPh>
    <rPh sb="40" eb="41">
      <t>タイ</t>
    </rPh>
    <rPh sb="43" eb="47">
      <t>セイブツガクテキ</t>
    </rPh>
    <rPh sb="47" eb="49">
      <t>セイザイ</t>
    </rPh>
    <rPh sb="53" eb="56">
      <t>センタクシ</t>
    </rPh>
    <phoneticPr fontId="1"/>
  </si>
  <si>
    <t>関節リウマチは他のJAK阻害薬を使用する疾患に比べて、高齢者、高齢発症が少なくなく、合併症も多い。JAK阻害薬は感染症（特に帯状疱疹）のみならず、心血管イベント、悪性腫瘍のリスクが報告されている。JAK阻害薬投与にあたっては、疾患活動性評価、合併症など安全性の評価、帯状疱疹をはじめとする感染症対策、患者教育などが必要となることから、指導管理料算定が妥当である。</t>
    <rPh sb="0" eb="2">
      <t>カンセツ</t>
    </rPh>
    <rPh sb="7" eb="8">
      <t>タ</t>
    </rPh>
    <rPh sb="12" eb="14">
      <t>ソガイ</t>
    </rPh>
    <rPh sb="14" eb="15">
      <t>ヤク</t>
    </rPh>
    <rPh sb="16" eb="18">
      <t>シヨウ</t>
    </rPh>
    <rPh sb="20" eb="22">
      <t>シッカン</t>
    </rPh>
    <rPh sb="23" eb="24">
      <t>クラ</t>
    </rPh>
    <rPh sb="27" eb="30">
      <t>コウレイシャ</t>
    </rPh>
    <rPh sb="31" eb="33">
      <t>コウレイ</t>
    </rPh>
    <rPh sb="33" eb="35">
      <t>ハッショウ</t>
    </rPh>
    <rPh sb="36" eb="37">
      <t>スク</t>
    </rPh>
    <rPh sb="42" eb="45">
      <t>ガッペイショウ</t>
    </rPh>
    <rPh sb="46" eb="47">
      <t>オオ</t>
    </rPh>
    <rPh sb="52" eb="54">
      <t>ソガイ</t>
    </rPh>
    <rPh sb="54" eb="55">
      <t>ヤク</t>
    </rPh>
    <rPh sb="56" eb="58">
      <t>カンセン</t>
    </rPh>
    <rPh sb="58" eb="59">
      <t>ショウ</t>
    </rPh>
    <rPh sb="60" eb="61">
      <t>トク</t>
    </rPh>
    <rPh sb="62" eb="64">
      <t>タイジョウ</t>
    </rPh>
    <rPh sb="64" eb="66">
      <t>ホウシン</t>
    </rPh>
    <rPh sb="73" eb="76">
      <t>シンケッカン</t>
    </rPh>
    <rPh sb="81" eb="83">
      <t>アクセイ</t>
    </rPh>
    <rPh sb="83" eb="85">
      <t>シュヨウ</t>
    </rPh>
    <rPh sb="90" eb="92">
      <t>ホウコク</t>
    </rPh>
    <rPh sb="101" eb="103">
      <t>ソガイ</t>
    </rPh>
    <rPh sb="103" eb="104">
      <t>ヤク</t>
    </rPh>
    <rPh sb="104" eb="106">
      <t>トウヨ</t>
    </rPh>
    <rPh sb="113" eb="115">
      <t>シッカン</t>
    </rPh>
    <rPh sb="115" eb="117">
      <t>カツドウ</t>
    </rPh>
    <rPh sb="117" eb="118">
      <t>セイ</t>
    </rPh>
    <rPh sb="118" eb="120">
      <t>ヒョウカ</t>
    </rPh>
    <rPh sb="121" eb="124">
      <t>ガッペイショウ</t>
    </rPh>
    <rPh sb="126" eb="129">
      <t>アンゼンセイ</t>
    </rPh>
    <rPh sb="130" eb="132">
      <t>ヒョウカ</t>
    </rPh>
    <rPh sb="133" eb="135">
      <t>タイジョウ</t>
    </rPh>
    <rPh sb="135" eb="137">
      <t>ホウシン</t>
    </rPh>
    <rPh sb="144" eb="146">
      <t>カンセン</t>
    </rPh>
    <rPh sb="146" eb="147">
      <t>ショウ</t>
    </rPh>
    <rPh sb="147" eb="149">
      <t>タイサク</t>
    </rPh>
    <rPh sb="150" eb="152">
      <t>カンジャ</t>
    </rPh>
    <rPh sb="152" eb="154">
      <t>キョウイク</t>
    </rPh>
    <rPh sb="157" eb="159">
      <t>ヒツヨウ</t>
    </rPh>
    <rPh sb="167" eb="169">
      <t>シドウ</t>
    </rPh>
    <rPh sb="169" eb="171">
      <t>カンリ</t>
    </rPh>
    <rPh sb="171" eb="172">
      <t>リョウ</t>
    </rPh>
    <rPh sb="172" eb="174">
      <t>サンテイ</t>
    </rPh>
    <rPh sb="175" eb="177">
      <t>ダトウ</t>
    </rPh>
    <phoneticPr fontId="1"/>
  </si>
  <si>
    <t>日本リウマチ学会</t>
    <phoneticPr fontId="1"/>
  </si>
  <si>
    <t>シェーグレン症候群における唾液分泌試験</t>
    <rPh sb="6" eb="9">
      <t>ショウコウグン</t>
    </rPh>
    <rPh sb="13" eb="15">
      <t>ダエキ</t>
    </rPh>
    <rPh sb="15" eb="19">
      <t>ブンピツシケン</t>
    </rPh>
    <phoneticPr fontId="1"/>
  </si>
  <si>
    <t>いずれも刺激唾液分泌試験であり、ガムテストは市販のガムを5分間噛み、5ml以下を陽性とする。サクソンテストはガーゼを2分間噛み2g増加以下を陽性とする。</t>
  </si>
  <si>
    <t>シェーグレン症候群：自己免疫異常により唾液腺や涙腺にリンパ球等の炎症細胞浸潤が生じ、抗Ro/SS-A、La/SS-B抗体の出現がみられる。症状；眼乾燥、口腔乾燥および間質性肺炎等腺外症状あり。年50-60台女性に好発する。</t>
  </si>
  <si>
    <t>ガムテストについて、3つのケースコントロール研究で感度83.3-86.7％、特異度79.4-86.8％であった。一方、サクソンテストにおける感度特異度の記載はないが、ひとつの横断研究でガムテストとサクソンテストは相関を示した。シェーグレン症候群診療ガイドライン2017年版にCQ1として診断、治療方針の決定に有用な口腔検査としてサクソンテスト、ガムテストが推奨されている。</t>
    <rPh sb="119" eb="122">
      <t>ショウコウグン</t>
    </rPh>
    <rPh sb="122" eb="124">
      <t>シンリョウ</t>
    </rPh>
    <rPh sb="134" eb="136">
      <t>ネンバン</t>
    </rPh>
    <rPh sb="143" eb="145">
      <t>シンダン</t>
    </rPh>
    <rPh sb="146" eb="148">
      <t>チリョウ</t>
    </rPh>
    <rPh sb="148" eb="150">
      <t>ホウシン</t>
    </rPh>
    <rPh sb="151" eb="153">
      <t>ケッテイ</t>
    </rPh>
    <rPh sb="154" eb="156">
      <t>ユウヨウ</t>
    </rPh>
    <rPh sb="157" eb="161">
      <t>コウクウケンサ</t>
    </rPh>
    <rPh sb="178" eb="180">
      <t>スイショウ</t>
    </rPh>
    <phoneticPr fontId="1"/>
  </si>
  <si>
    <t>シェーグレン症候群の1999年厚労省診断基準において、涙液分泌機能検査とともに唾液分泌機能検査は診断項目のひとつとなっている。同じ外分泌機能検査であっても、涙液分泌機能検査は保険収載されている（D277:38点）が、刺激唾液分泌試験であるガムテストおよびサクソンテストは保険収載されていない。ガムテストとサクソンテストは単独陽性では診断項目にはカウントされず、唾液腺シンチグラフィーと共に陽性であることが必須条項となっている。患者会役員からも「保険適応になっていなかったことに驚きました。保険適用になって、シェーグレンの診断の一助になって欲しいです」との声を頂いている。耳鼻咽喉科、口腔領域からも要望がある。</t>
    <rPh sb="78" eb="82">
      <t>ルイエキブンピツ</t>
    </rPh>
    <rPh sb="82" eb="84">
      <t>キノウ</t>
    </rPh>
    <rPh sb="84" eb="86">
      <t>ケンサ</t>
    </rPh>
    <rPh sb="104" eb="105">
      <t>テン</t>
    </rPh>
    <rPh sb="285" eb="290">
      <t>ジビインコウカ</t>
    </rPh>
    <rPh sb="291" eb="293">
      <t>コウクウ</t>
    </rPh>
    <rPh sb="293" eb="295">
      <t>リョウイキ</t>
    </rPh>
    <rPh sb="298" eb="300">
      <t>ヨウボウ</t>
    </rPh>
    <phoneticPr fontId="1"/>
  </si>
  <si>
    <t>全身性エリテマトーデスおよびベーチェット病における脳脊髄液インターロイキン(IL)-６</t>
    <rPh sb="0" eb="3">
      <t>ゼンシンセイ</t>
    </rPh>
    <rPh sb="20" eb="21">
      <t>ビョウ</t>
    </rPh>
    <phoneticPr fontId="1"/>
  </si>
  <si>
    <t>腰椎穿刺を行い、脳脊髄液を採取し、IL-6の測定を行う</t>
    <rPh sb="0" eb="2">
      <t>ヨウツイ</t>
    </rPh>
    <rPh sb="2" eb="4">
      <t>センシ</t>
    </rPh>
    <rPh sb="5" eb="6">
      <t>オコナ</t>
    </rPh>
    <rPh sb="8" eb="12">
      <t>ノウセキズイエキ</t>
    </rPh>
    <rPh sb="13" eb="15">
      <t>サイシュ</t>
    </rPh>
    <rPh sb="22" eb="24">
      <t>ソクテイ</t>
    </rPh>
    <rPh sb="25" eb="26">
      <t>オコナ</t>
    </rPh>
    <phoneticPr fontId="1"/>
  </si>
  <si>
    <t>神経精神ループス
神経ベーチェット</t>
    <rPh sb="0" eb="2">
      <t>シンケイ</t>
    </rPh>
    <rPh sb="2" eb="4">
      <t>セイシン</t>
    </rPh>
    <rPh sb="9" eb="11">
      <t>シンケイ</t>
    </rPh>
    <phoneticPr fontId="1"/>
  </si>
  <si>
    <t>全身性エリテマトーデスの診療ガイドライン2019
ベーチェット病診療ガイドライン２０２０</t>
  </si>
  <si>
    <t>SLEにおける神経精神ループスおよび神経ベーチェット病の診断に有用であることが報告され、両ガイドラインにも記載されている。</t>
    <rPh sb="7" eb="9">
      <t>シンケイ</t>
    </rPh>
    <rPh sb="9" eb="11">
      <t>セイシン</t>
    </rPh>
    <rPh sb="18" eb="20">
      <t>シンケイ</t>
    </rPh>
    <rPh sb="26" eb="27">
      <t>ビョウ</t>
    </rPh>
    <rPh sb="28" eb="30">
      <t>シンダン</t>
    </rPh>
    <rPh sb="31" eb="33">
      <t>ユウヨウ</t>
    </rPh>
    <rPh sb="39" eb="41">
      <t>ホウコク</t>
    </rPh>
    <rPh sb="44" eb="45">
      <t>リョウ</t>
    </rPh>
    <rPh sb="53" eb="55">
      <t>キサイ</t>
    </rPh>
    <phoneticPr fontId="1"/>
  </si>
  <si>
    <t>日本リウマチ学会</t>
    <rPh sb="0" eb="2">
      <t>ニホン</t>
    </rPh>
    <rPh sb="6" eb="8">
      <t>ガッカイ</t>
    </rPh>
    <phoneticPr fontId="1"/>
  </si>
  <si>
    <t>日本シェーグレン症候群学会、
日本耳鼻咽喉科頭頚部外科学会、
日本口腔科学会</t>
    <phoneticPr fontId="1"/>
  </si>
  <si>
    <t>顕微鏡的多発血管炎、多発血管炎性肉芽腫症、ループス腎炎、全身性強皮症に対するリツキシマブの外来化学療法算定</t>
    <rPh sb="25" eb="27">
      <t>ジンエン</t>
    </rPh>
    <rPh sb="28" eb="31">
      <t>ゼンシンセイ</t>
    </rPh>
    <rPh sb="31" eb="34">
      <t>キョウヒショウ</t>
    </rPh>
    <phoneticPr fontId="1"/>
  </si>
  <si>
    <t>リツキシマブはキメラ抗体製剤であり、投与時反応および過敏症のリスクを有するため、専門スタッフ及び設備を有する外来化学療法室等の利用により患者に安全に投与できるよう、本剤保険適用の顕微鏡的多発血管炎および多発血管炎性肉芽腫症、を外来化学療法加算2対象とすることが目的である。</t>
  </si>
  <si>
    <t>ANCA関連血管炎診療ガイドライン2023で、顕微鏡的多発血管炎および多発血管炎性肉芽腫症では寛解導入および寛解維持療法の第一選択薬として推奨されている。全身性エリテマトーデス診療ガイドラインおよびEULAR recommendations for the management of systemic lupus erythematosus: 2023 update、ならびにループス腎炎において標準治療が効果不十分な場合の治療薬として推奨されている。、全身性強皮症診療ガイドラインでは皮膚硬化に対するエビデンスの高い治療薬として使用が推奨されている。</t>
    <rPh sb="23" eb="32">
      <t>ケンビキョウテキタハツケッカンエン</t>
    </rPh>
    <rPh sb="35" eb="37">
      <t>タハツ</t>
    </rPh>
    <rPh sb="37" eb="40">
      <t>ケッカンエン</t>
    </rPh>
    <rPh sb="40" eb="41">
      <t>セイ</t>
    </rPh>
    <rPh sb="41" eb="45">
      <t>ニクゲシュショウ</t>
    </rPh>
    <rPh sb="47" eb="49">
      <t>カンカイ</t>
    </rPh>
    <rPh sb="49" eb="51">
      <t>ドウニュウ</t>
    </rPh>
    <rPh sb="54" eb="56">
      <t>カンカイ</t>
    </rPh>
    <rPh sb="56" eb="58">
      <t>イジ</t>
    </rPh>
    <rPh sb="58" eb="60">
      <t>リョウホウ</t>
    </rPh>
    <rPh sb="61" eb="63">
      <t>ダイイチ</t>
    </rPh>
    <rPh sb="63" eb="65">
      <t>センタク</t>
    </rPh>
    <rPh sb="65" eb="66">
      <t>ヤク</t>
    </rPh>
    <rPh sb="69" eb="71">
      <t>スイショウ</t>
    </rPh>
    <rPh sb="77" eb="80">
      <t>ゼンシンセイ</t>
    </rPh>
    <rPh sb="88" eb="90">
      <t>シンリョウ</t>
    </rPh>
    <rPh sb="193" eb="195">
      <t>ジンエン</t>
    </rPh>
    <rPh sb="199" eb="201">
      <t>ヒョウジュン</t>
    </rPh>
    <rPh sb="201" eb="203">
      <t>チリョウ</t>
    </rPh>
    <rPh sb="204" eb="206">
      <t>コウカ</t>
    </rPh>
    <rPh sb="206" eb="209">
      <t>フジュウブン</t>
    </rPh>
    <rPh sb="210" eb="212">
      <t>バアイ</t>
    </rPh>
    <rPh sb="213" eb="215">
      <t>チリョウ</t>
    </rPh>
    <rPh sb="215" eb="216">
      <t>ヤク</t>
    </rPh>
    <rPh sb="219" eb="221">
      <t>スイショウ</t>
    </rPh>
    <rPh sb="228" eb="231">
      <t>ゼンシンセイ</t>
    </rPh>
    <rPh sb="231" eb="234">
      <t>キョウヒショウ</t>
    </rPh>
    <rPh sb="234" eb="236">
      <t>シンリョウ</t>
    </rPh>
    <rPh sb="244" eb="246">
      <t>ヒフ</t>
    </rPh>
    <rPh sb="246" eb="248">
      <t>コウカ</t>
    </rPh>
    <rPh sb="249" eb="250">
      <t>タイ</t>
    </rPh>
    <rPh sb="258" eb="259">
      <t>タカ</t>
    </rPh>
    <rPh sb="260" eb="262">
      <t>チリョウ</t>
    </rPh>
    <rPh sb="262" eb="263">
      <t>ヤク</t>
    </rPh>
    <rPh sb="266" eb="268">
      <t>シヨウ</t>
    </rPh>
    <rPh sb="269" eb="271">
      <t>スイショウ</t>
    </rPh>
    <phoneticPr fontId="1"/>
  </si>
  <si>
    <t>リツキシマブは生物学的製剤でキメラ抗体製剤であり、重篤な投与時反応および過敏症のリスクが高いため、専門スタッフ及び設備を有する外来化学療法室等を利用することにより患者に安全に投与できるよう、本剤保険適用でガイドラインでも使用が推奨されている顕微鏡的多発血管炎および多発血管炎性肉芽腫症を外来化学療法加算対象とすることが求められる。同じリウマチ性疾患である関節リウマチ、全身性エリテマトーデスに対する生物学的製剤は外来化学療法加算が算定可能である。</t>
  </si>
  <si>
    <t>全身性エリテマトーデス（SLE)に対するアニフロルマブの外来化学療法算定</t>
  </si>
  <si>
    <t>アニフロルマブは、既存治療で効果不十分な全身性エリテマトーデスに適応がある、しかしながら、化学療法加算を有さず、投与時反応時などの対応を有するため化学療法加算2の認可を取得することが目的である。</t>
  </si>
  <si>
    <t>EULAR recommendations for the management of systemic lupus erythematosus: 2023 updateおよび全身性エリテマトーデス診療ガイドラインにおいてアニフロルマブはエビデンスの高いSLE治療薬として推奨されている。</t>
    <rPh sb="125" eb="126">
      <t>タカ</t>
    </rPh>
    <rPh sb="130" eb="132">
      <t>チリョウ</t>
    </rPh>
    <rPh sb="132" eb="133">
      <t>ヤク</t>
    </rPh>
    <rPh sb="136" eb="138">
      <t>スイショウ</t>
    </rPh>
    <phoneticPr fontId="1"/>
  </si>
  <si>
    <t>アニフロルマブはヒト抗I型インターフェロン受容体1モノクローナル抗体あるが、本剤も抗体製剤であり、投与時反応および過敏症のリスクを有するため、専門スタッフ及び設備を有する外来化学療法室等の利用することにより患者により安全に投与できる。最類似薬であるベリムマブ製剤は化学療法加算2が認められているが、アニフロルマブは認められていないため一般外来で施行されているのが現状であり、早急な対応が望まれる。</t>
  </si>
  <si>
    <t>フレイルを有するリウマチ患者に対するリハビリ算定日数上限除外</t>
  </si>
  <si>
    <t>無</t>
    <rPh sb="0" eb="1">
      <t>ナ</t>
    </rPh>
    <phoneticPr fontId="1"/>
  </si>
  <si>
    <t>Ｈ００２</t>
  </si>
  <si>
    <t>リウマチ患者に対するリハビリ技術は、関節の可動域改善、筋力の維持・強化、疼痛軽減、日常生活動作（ADL）の向上を目的とし、具体的には関節の拘縮予防を目的としたストレッチや可動域訓練、筋力低下を防ぐ筋力トレーニング、姿勢や歩行の改善を目指すバランストレーニングなどが挙げられる。これらを継続的に実施することで、薬物治療との相乗効果が期待され、フレイル状態からの脱却が可能となる。</t>
  </si>
  <si>
    <t>日本リウマチ学会 関節リウマチ診療ガイドライン 2024</t>
    <rPh sb="0" eb="2">
      <t>ニホン</t>
    </rPh>
    <rPh sb="6" eb="8">
      <t>ガッカイ</t>
    </rPh>
    <rPh sb="9" eb="11">
      <t>カンセツ</t>
    </rPh>
    <rPh sb="15" eb="17">
      <t>シンリョウ</t>
    </rPh>
    <phoneticPr fontId="1"/>
  </si>
  <si>
    <t>関節リウマチは近年の薬物治療の進歩により病態の制御が向上したが、フレイルを有する患者では薬物治療のみで運動機能や全身状態の改善が難しい場合が往々にしてみられる。特に、フレイル状態のリウマチ患者においてリハビリテーションは筋力や身体機能の維持・回復に重要であり、精神的・社会的健康を含めたQOL向上に不可欠な治療手段である。しかし、現行の別表第九の八に規定される疾患別リハビリテーション算定日数の上限が障壁となり、適切な治療提供が困難な状況である。日本版CHS基準（J-CHS基準）を満たす患者を算定日数上限の除外対象に加えることで、必要なリハビリの継続が可能となり、医療の質の向上と患者の健康維持・改善が大いに期待される。</t>
  </si>
  <si>
    <t>SLE抗核抗体、抗二本鎖DNA抗体同時算定</t>
    <rPh sb="8" eb="9">
      <t>コウ</t>
    </rPh>
    <rPh sb="9" eb="12">
      <t>ニホンサ</t>
    </rPh>
    <rPh sb="15" eb="17">
      <t>コウタイ</t>
    </rPh>
    <phoneticPr fontId="1"/>
  </si>
  <si>
    <t>D014-5,6,17</t>
  </si>
  <si>
    <t>現在SLEが疑われた場合に、まず抗核抗体を測定し、陽性が確認されたときに初めて抗DNA抗体を測定することが許可されている。これでは診断確定に時間を要し、急性増悪への対応が出来ない。これを、同時に測定することを切望する。</t>
    <rPh sb="65" eb="67">
      <t>シンダン</t>
    </rPh>
    <rPh sb="67" eb="69">
      <t>カクテイ</t>
    </rPh>
    <rPh sb="70" eb="72">
      <t>ジカン</t>
    </rPh>
    <rPh sb="73" eb="74">
      <t>ヨウ</t>
    </rPh>
    <rPh sb="76" eb="78">
      <t>キュウセイ</t>
    </rPh>
    <rPh sb="78" eb="80">
      <t>ゾウアク</t>
    </rPh>
    <rPh sb="82" eb="84">
      <t>タイオウ</t>
    </rPh>
    <rPh sb="85" eb="87">
      <t>デキ</t>
    </rPh>
    <rPh sb="104" eb="106">
      <t>セツボウ</t>
    </rPh>
    <phoneticPr fontId="1"/>
  </si>
  <si>
    <t>現在の保険診療では、SLEが疑われた場合に、まず抗核抗体を測定し、陽性が確認されたときに初めて抗DNA抗体を測定することが許可されている。しかしSLEは時に中枢神経症状、胸膜炎や心膜炎による呼吸困難、急速進行性糸球体腎炎による急性腎不全などの重篤な臓器病変が急速に進行することがあり、できるだけ早期に診断をしてステロイド治療を開始する必要性がある。よって抗核抗体が陽性であることを確認してから抗DNA抗体を測定し、その結果を待つ間に患者の状態が急速に悪化し、生命に危険を及ぼす可能性が高い。よって、抗核抗体と抗DNA抗体を同時に測定することが必要であると考えられる。</t>
  </si>
  <si>
    <t>日本腎臓学会、
日本呼吸器学会、
日本皮膚科学会</t>
    <rPh sb="0" eb="2">
      <t>ニホン</t>
    </rPh>
    <rPh sb="2" eb="4">
      <t>ジンゾウ</t>
    </rPh>
    <rPh sb="4" eb="6">
      <t>ガッカイ</t>
    </rPh>
    <rPh sb="8" eb="10">
      <t>ニホン</t>
    </rPh>
    <rPh sb="10" eb="13">
      <t>コキュウキ</t>
    </rPh>
    <rPh sb="13" eb="15">
      <t>ガッカイ</t>
    </rPh>
    <rPh sb="17" eb="19">
      <t>ニホン</t>
    </rPh>
    <rPh sb="19" eb="22">
      <t>ヒフカ</t>
    </rPh>
    <rPh sb="22" eb="24">
      <t>ガッカイ</t>
    </rPh>
    <phoneticPr fontId="1"/>
  </si>
  <si>
    <t>日本整形外科学会、
日本リハビリテーション学会</t>
    <rPh sb="10" eb="12">
      <t>ニホン</t>
    </rPh>
    <rPh sb="21" eb="23">
      <t>ガッカイ</t>
    </rPh>
    <phoneticPr fontId="1"/>
  </si>
  <si>
    <t>移行期医療における方針が示されている小児期発症慢性疾患を持つ患者に対し、自律（自立）支援と成人診療への移行を目的として、多職種による成人移行支援チームが、成人移行支援プログラムに基づいて成人移行支援に関する計画書の策定を行い、成人移行支援を行った場合に、患者一人につき2年間に限り月1回を限度として500点を算定する。</t>
  </si>
  <si>
    <t>日本小児科学会が公表している「移行期医療における疾患別ガイド」に載っている疾患、および各学会で独自に移行期医療のガイドを策定している疾患</t>
  </si>
  <si>
    <t>・成人移行支援コアガイド. 平成29年度〜令和元年度厚生労働科学研究費補助金.小児期発症慢性疾患を持つ移行期患者が疾患の個別性を超えて成人診療へ移行するための診療体制の整備に向けた調査研究（主任研究者　窪田 満）
・移行期医療における疾患別ガイド．
https://www.jpeds.or.jp/modules/guidelines/index.php?content_id=153（2024年3月18日追加掲載）</t>
  </si>
  <si>
    <t>小児医療の進歩の結果、小児期発症慢性疾患患者の死亡率が減少し、疾患を持ちながら成人する患者が増えている。しかし、成人期に入って新たに発症する合併症や、女性における妊娠出産でのリスクに小児医療は対応できていない。さらに患者の多くは自身の健康に関する不安を抱えており、抑鬱状態に陥ることが多い。これらに対応するために、成人移行支援プログラムとそれに基づいた計画書が有効であることが米国などで示されているが、実施には非常に多くの時間と労力を必要とする。自律（自立）支援と成人診療への移行を目的とした多職種による成人移行支援チームが設置されている医療機関に特掲指導料が新設されることにより、移行期医療における方針が示されている小児期発症慢性疾患を持つ患者に対して、その移行期医療の推進に大きく寄与すると考えられる。</t>
  </si>
  <si>
    <t>成人移行支援連携指導料１を算定した患者を受入れ、成人移行支援連携指導料１のプログラムや計画書を共有し、継続的に診療を行った場合に、受入れた成人医療機関毎に患者一人につき1年間に限り月1回を限度として500点を算定する。施設基準として、難病診療連携拠点病院、難病診療分野別拠点病院、難病医療協力病院であることを条件とする。</t>
  </si>
  <si>
    <t>成人移行支援連携指導料１を算定した患者を受け入れ、必要な成人診療を行うためには、小児期発症慢性疾患患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難病診療分野別拠点病院、難病医療協力病院などの難病診療の専門病院が該当する。この成人移行支援連携指導料2によって、成人移行支援連携指導料１のプログラムや計画書が共有され、合同カンファレンスなどが行われて適切な医療が提供されることで、疾患の重症化の予防に繋がり、医療費の削減に寄与することが期待される。</t>
  </si>
  <si>
    <t>要支援児童等支援地域連携管理料</t>
  </si>
  <si>
    <t>要支援児童の退院時に、地域でかかりつけ医になる病院・診療所と事前に情報共有（ＩＣＴ等を用いたケースカンファレンス）を行った上で、退院後に病院・診療所を初めて受診した場合に地域連携管理料（仮）を算定する。​
 診療情報提供料は別途算定する​。
 地域連携診療情報提供料が算定できる。​
 入院基本料加算の入退院調整加算や医学管理料の退院時共同指導料と連動する。</t>
  </si>
  <si>
    <t>要支援児童</t>
  </si>
  <si>
    <t>要支援児童が退院する際に病院と地域のかかりつけ医である診療所あるいは他の病院が情報を共有し、行政の協力の下で切れ目のない支援を継続していくことへの評価としての連携管理料が必要であると考えられる。</t>
  </si>
  <si>
    <t>在宅輸血管理料</t>
  </si>
  <si>
    <t>学会の指針、ガイドライン等に則り、在宅患者に対して在宅で輸血を行う場合に、患者当たり一回500点を算定する。</t>
  </si>
  <si>
    <t>輸血を要する在宅患者</t>
  </si>
  <si>
    <t>日本輸血・細胞治療学会の「在宅赤血球輸血ガイド」</t>
  </si>
  <si>
    <t>在宅医療の整備が進んでいるが、研究班調査等によると、血液・造血器腫瘍領域では、終末期の在宅移行が進んでいない。その一因として輸血療法が必要なことが考えられている。どうしても必要な患者に対しては、各施設の工夫により輸血療法が行われているが、その管理基準は各施設に任されており、医療安全の面や全国一律な医療の質の向上の観点からは、適切な報酬のもと保険診療下で行われることが望ましい。</t>
  </si>
  <si>
    <t>1
（調整中）</t>
    <rPh sb="3" eb="6">
      <t>チョウセイチュウ</t>
    </rPh>
    <phoneticPr fontId="1"/>
  </si>
  <si>
    <t>静脈注射用麻酔剤を用いた全身麻酔であり、意識消失を伴うものをいう。MRI検査や心臓カテーテル検査・治療等、小児の静脈麻酔（深鎮静）は、大部分の病院で麻酔科医以外が実施している（静脈麻酔２）。より安全な小児深鎮静の実現には、深鎮静に焦点を当てた医療資源の確保が必要である。麻酔科医のサーベイランス体制整備など、より厳密な算定要件を追加することと併せて静脈麻酔2の増点や加算年齢区分の見直しを提案する。</t>
  </si>
  <si>
    <t>小児鎮静のうち、MRI検査時については小児科学会その他２学会の合同提言が存在し改訂を重ねている。Minds準拠ガイドラインではないが、小児救急医学会から「小児の鎮静・鎮痛ガイダンス」が包括的な国内指針として今年公表（出版）された。</t>
  </si>
  <si>
    <t>3 項目設定の見直し
 （静脈麻酔２の増点、小児加算年齢上限の見直し）</t>
  </si>
  <si>
    <t>低い発生割合であっても重篤なリスクに備えるために人的配置をすべきであるが、静脈麻酔２の診療報酬が不十分であることがコスト評価の上で現実的な妨げになっている。長時間鎮静では赤字が拡大する構造にもなっており、十分な資源が確保しにくい。
 2014年改定で麻酔科医が実施する静脈麻酔3が実現し、2020年改定で増点されたが、小児における算定件数はほとんど増加していない一方で、小児領域での鎮静に関連する医療事故は減少していない。
 登録事故症例では、原因は薬剤だけでなく、基礎疾患と不十分な患者モニタリング (年齢が高くても事故は発生する)に関連する事案が多い。臨床現場の安全確保には患者モニタリングに対する物的・人的資源の確保と適正な環境整備が必要と考える。
 具体的には、主担当科（検査担当科）のスタッフが十分な体制で深鎮静を実施するとともに、急変時応援のための麻酔科医の配置が求められる。
 静脈麻酔2の増点や加算年齢区分の見直しに加えて、麻酔科医のサーベイランス体制整備などの算定要件調整により安全な深鎮静に必要な資源と環境を確保する必要がある。</t>
  </si>
  <si>
    <t>小児MRI鎮静下撮影加算</t>
  </si>
  <si>
    <t>E202（注７）</t>
  </si>
  <si>
    <t>「注７」に規定する小児鎮静下ＭＲＩ撮影加算は、別に厚生労働大臣が定める施設基準に適合しているものとして地方厚生（支）局長に届け出た保険医療機関において、１５歳未満の小児に対して、麻酔薬を投与して鎮静を行い、１.５テスラ以上のＭＲＩ装置を使用して撮影した場合に算定する。
 なお、所定点数とは、「注３」から「注５」まで、「注８」から「注１０」までの加算を含まない点数とする。</t>
  </si>
  <si>
    <t>小児科学会その他２学会の合同提言が存在し改訂を重ねている。</t>
  </si>
  <si>
    <t>１－A算定要件の拡大</t>
  </si>
  <si>
    <t>国内指針に基づいた安全な深鎮静を小児MRI撮影で実現するために、小児MRI鎮静下撮影管理加算を設定いただいたが、複数領域、複数医師による管理という要件を満たすハイリスク撮影は非常に稀少であり、NDBオープンデータを用いた既報でもほとんど算定実績が無く、県間算定格差も非常に大きく、算定数自体も減少傾向であるということが明らかになった。より多くの症例に鎮静時の安全な撮影を担保するために、予算規模をコントロールできる程度の減点対応と並行して算定要件の緩和をお願いしたい。</t>
  </si>
  <si>
    <t>在宅医療関連委員会</t>
  </si>
  <si>
    <t>在宅患者共同診療料</t>
  </si>
  <si>
    <t>C 012</t>
  </si>
  <si>
    <t>在宅療養後方支援病院が関与できる病態は、別表13にあたる在宅患者緊急入院診療加算に規定する別に厚生労働大臣が定める疾病疾病等であるが、別表第８の２　在宅時医学総合管理料及び施設入居時等医学総合管理料に規定する疾患を加える。
「算定できる在宅療養後方支援病院は400床以下の病院である」という病床数の制限をなくす。</t>
  </si>
  <si>
    <t xml:space="preserve">1-A 算定要件の拡大（適応疾患の拡大）
1-B 算定要件の拡大(施設基準） </t>
  </si>
  <si>
    <t>小児在宅医療の普及には、訪問診療所が小児在宅医療へ積極的に参入する必要がある。そのためには、患者の病状悪化時の緊急入院に対応し、専門診療を訪問診療所と共同で担う、在宅療養後方支援病院の存在が重要である。
訪問診療所と後方支援病院が共に診療にあたる場合、後方支援病院がC012在宅患者共同診療料を算定できる病態は別表１３に限定され、別表第８の２に示された在宅療養支援診療所が関わる病態と異なるため、医療的ケア児全般に対する共同での診療が進まない。適応する病態を別表８の２に拡大して両者で同一とし、同じ基準で参入できるようにするべきである。
さらに、在宅患者緊急入院診療加算を算定できる在宅療養後方支援病院は400床以上の病院である一方で、C012在宅患者共同診療料を算定できる在宅療養後方支援病院は400床以下の病院であることも制度上の大きな矛盾点であり、病床数による制限をなくすべきである。</t>
  </si>
  <si>
    <t>特定疾患カウンセリング料</t>
  </si>
  <si>
    <t>③心理士による訪問カウンセリングを加算付きで認める</t>
  </si>
  <si>
    <t>③加算</t>
  </si>
  <si>
    <t>③通院精神療法中の患者に対して訪問心理療法が認められている。同様に特定疾患カウンセリング料を取っている引きこもり患者や園や学校での指導が有用な神経発達症患者に、訪問による加算をつけて1回580点程度で訪問カウンセリングを認めてほしい。これには、家庭への訪問のほかに、学校や園、放課後ディサービスへの訪問指導も含む。
 医療と学校現場との連携は、不登校が年々増加している状況では不可欠と考える。</t>
  </si>
  <si>
    <t>第4章小児科理学療法ガイドライン（理学療法ガイドライン第2版 （公）日本理学療法士協会 2021年）
NICUに入院している新生児の痛みのケアガイドライン（2020年改訂）</t>
  </si>
  <si>
    <t>新生児早期静脈栄養管理加算</t>
  </si>
  <si>
    <t>新生児特定集中治療室管理料もしくは総合周産期特定集中治療室管理料を算定した患者のうち出生体重が1500g未満の児において、生後48時間以内に十分な栄養素（糖、アミノ酸、脂質、ビタミン等）を含んだ静脈栄養を開始し、開始前後で体重や頭囲等の身体発育や血液検査等で適切な栄養投与に関する評価を医師ならびに必要時は看護師、栄養士、薬剤師等で実施し、その内容が適切に診療録に記録されている場合に加算を算定する。</t>
  </si>
  <si>
    <t>出生体重1500g未満の新生児</t>
  </si>
  <si>
    <t>静脈経腸栄養ガイドライン第3版（日本静脈経腸栄養学会、2013年）</t>
  </si>
  <si>
    <t>消化管等の未熟性のため生後早期から十分な経腸栄養を開始できない児において、個々の病態に応じた適切かつ十分な静脈栄養の早期投与は児の発育を促進し、早期退院や発達に寄与する。一方で、新生児の静脈栄養は既製品を使用できず、連日、児の状態に応じて細かく変更され、糖液、アミノ酸液、電解質液、ビタミン剤等の配合を医師が処方し、都度作成せざるを得ない。今後さらに効率的かつ安全に静脈栄養量の早期充足を達成するためには、処方内容や児の栄養状態、副作用の出現等を医師に加え、必要時に看護師、薬剤師、管理栄養士等が専門的立場から評価し介入する必要がある。この体制を整備、促進、維持するために保険収載が必要である。</t>
  </si>
  <si>
    <t>新生児特定集中治療室遠隔連携加算</t>
  </si>
  <si>
    <t>新生児集中治療関連の管理料（A３０２の１及び２、Ａ３０２ー２、A３０３の２）を算定するNICUにおいて、他のNICUや地域の分娩取り扱い施設を遠隔モニタリングにより支援することで、出生後の新生児や入院管理中の新生児が蘇生対応を要する場合や高次施設に転院が必要と思われる場合に助言・支援を行える体制を確保している。</t>
  </si>
  <si>
    <t>少子化や働き方改革を踏まえて医療機関の集約化・重点化を推進する必要があるが、規模の大小にかかわらず地域のNICUや分娩取り扱い施設における新生児への対応において質の維持や安全への配慮が必要である。ICTを活用してより高度な施設からの助言・支援を受けられる体制が確保されることで、医療を要する新生児の予後の向上につながるだけでなく、本来は不要である高次施設への転院などを最小化し、医療費の最小化につなげることも可能となる。海外を含めて、このような取組みにより予後の改善につながることが報告されはじめている。</t>
  </si>
  <si>
    <t>新生児特定集中治療室搬送体制確保加算</t>
  </si>
  <si>
    <t>新生児特定集中治療室管理料２（A３０２の２）を算定するNICUにおいて、緊急時にも救急車や空路などで総合周産期母子医療センターに円滑に上り搬送をできる体制を維持するために、人員を含む体制や地域の救急隊などメディカルコントロールにおける連携を確保している。</t>
  </si>
  <si>
    <t>地域のNICUにおいて診療中の新生児がより高度な施設へ円滑に搬送可能な体制が必要であるが、少子化や働き方改革を踏まえてNICUの集約化・重点化が推進されている状況にあり、搬送距離・時間がこれまで以上にかかり、また、人員の確保にも困難がある。質の維持や安全への配慮が可能となるよう、当該医療機関を含む地域の搬送体制を十分に確保しておく必要があり、これを行っている施設を評価することが求められる。</t>
  </si>
  <si>
    <t>小児回復期地域連携受入加算</t>
  </si>
  <si>
    <t xml:space="preserve">高度急性期医療を受けて回復期にある患者や慢性疾患と診断された患者を、高度急性期以外の病床へ転院させて引き続きリハビリや退院調整を担うことに対し、評価する。小児入院医療管理料とは別枠で算定する。
</t>
  </si>
  <si>
    <t>急性脳症、脳炎、外傷など急性疾患からの回復期にある患者や慢性疾患と診断された患者で、長期的なリハビリテーションを要する小児患者</t>
  </si>
  <si>
    <t>高度急性期医療を受けて回復期にある患者や慢性疾患と診断された患者で、長期的にリハビリテーションを要すると見込まれる場合、リハビリのための長期入院で高度急性期病院における病床を占拠しがちであり、さらに住所地から遠いために退院調整がままならないことがある。病床機能の分化・連携という地域医療構想の考え方を進めるとともに、高度急性期以外の病床において回復途上にある小児の療養に重要であるリハビリテーションを促進するため、またそのような医療体制整備のために重要と考えられる。</t>
  </si>
  <si>
    <t>日本新生児成育医学会、
日本周産期・新生児医学会</t>
    <phoneticPr fontId="1"/>
  </si>
  <si>
    <t>日本集中治療医学会</t>
  </si>
  <si>
    <t>A301</t>
  </si>
  <si>
    <t>（変更前）
(12) 特定集中治療室管理料に係る算定要件に該当しない患者が、当該治療室に入院した場合には、入院基本料等を算定する。
（変更後）
(12) 15歳未満の小児が、特定集中治療室管理料の算定上限を超過して特定集中治療室に滞在する場合は、当該施設での小児入院医療管理料算定病棟と同じ特定入院料を算定する。
特定集中治療室管理料に係る算定要件に該当しない患者が、当該治療室に入院した場合には、入院基本料等を算定する。</t>
  </si>
  <si>
    <t>6 その他</t>
  </si>
  <si>
    <t>特定集中治療室では、特定集中治療室管理料の算定上限日数を超過してもなお、集中治療室において濃厚な治療と管理が必要な小児患者が存在する。その場合、算定される入院基本料が急性期一般入院基本料（急性期一般入院基本料1で1日につき1,688点）となり、同一施設内の一般病棟において小児入院医療管理料（小児入院医療管理料1，2，3で1日につき4,807，4,275，3,849点）を算定している患者との間で点数の逆転が生じている。より重症で、より医療費を投入している患者の点数が低いことは問題である。このため、15歳未満の小児が特定集中治療室において当該特定入院料が算定できなくなった場合、急性期一般入院基本料ではなく、当該病院での小児入院医療管理料算定病棟と同じ特定入院料を算定することを求める。</t>
  </si>
  <si>
    <t>小児入院医療管理料</t>
  </si>
  <si>
    <t>別に厚生労働大臣が定める小児を入院させる病棟又は施設に関する基準に適合しているものとして地方厚生局長等に届け出た小児科を標榜する保険医療機関の病棟（療養病棟を除く）に入院している15歳未満の小児について当該基準に係る区分に従い、所定点数を算定する。
 これについて、小児入院医療管理料全体の増額及び救急医療管理加算を包括外とすることを提案する。</t>
  </si>
  <si>
    <t>1-B 算定要件の拡大(施設基準） 
 2-A 点数の見直し（増点）   
 3 項目設定の見直し 6 その他</t>
  </si>
  <si>
    <t>小児医療提供体制は、安全で質の高い医療の提供と医療従事者の働き方改革を同時に進めていくために、地域の実情にもとづく医療計画を踏まえながら、これまでも集約化・重点化に努めてきたところ。一方で、出生数の減少傾向に歯止めをかける様々な子育て世代への支援が政策として進められている中、小児医療を一定程度維持するべき全国の各地域において、医療提供を維持することが困難な程度に医療従事者の確保、財源の確保に困難が生じている。現在の小児入院医療管理料は、急性期一般入院管理料と比較して高額のように見えるが、実際には1人の小児患者かかる医療費及び体制の維持に必要な経費を踏まえると、赤字経営を前提とした点数設定となっており、一方で、小児救急医療を除く小児入院医療に対する国庫補助の運営費補助金はなく、たとえ地域にとって必要な施設であっても各都道府県も赤字補填・支援を行うことが困難な体制となっている。小児入院医療管理料全体の増額及び国庫補助の新設が急務である。救急医療管理加算が算定できないことも、小児入院医療の実態を反映しておらず、包括外への見直しが望まれる。</t>
  </si>
  <si>
    <t>小児特定集中治療室管理料</t>
  </si>
  <si>
    <t>A301 4</t>
  </si>
  <si>
    <t>（変更前）
(6) 小児特定集中治療室管理料に係る算定要件に該当しない患者が、当該治療室に入院した場合には、入院基本料等を算定する。
（変更後）
(6) 小児特定集中治療室管理料の算定上限を超過して小児特定集中治療室に滞在する場合は、当該施設での小児入院医療管理料算定病棟と同じ特定入院料を算定する。
小児特定集中治療室管理料に係る算定要件に該当しない患者が、当該治療室に入院した場合には、入院基本料等を算定する。</t>
  </si>
  <si>
    <t>小児特定集中治療室では、小児特定集中治療室管理料の算定上限日数を超過してもなお、集中治療室において濃厚な治療と管理が必要な患者が存在する。その場合、算定される入院基本料が急性期一般入院基本料（急性期一般入院基本料1で1日につき1,688点）となり、同一施設内の一般病棟において小児入院医療管理料（小児入院医療管理料1で1日につき4,807点）を算定している患者との間で点数の逆転が生じている。より重症で、より医療費を投入している患者の点数が低いことは問題である。このため、小児特定集中治療室において小児集中治療室管理料が算定できなくなった場合、急性期一般入院基本料ではなく、当該施設での小児入院医療管理料算定病棟と同じ特定入院料を算定することを求める。</t>
  </si>
  <si>
    <t>301 4</t>
  </si>
  <si>
    <t xml:space="preserve">小児特定集中治療室管理料の施設基準(8)ア〜ウの見直し
(現在の基準) 
ア. 前医で特定集中治療室管理料または救命救急入院料を算定した症例が20名以上。
イ. 転院時に救急搬送診療料を算定した症例が50名以上。そのうち、PICU入室24時間以内に人工呼吸を実施した症例が30名以上。
ウ. 人工心肺を用いた先天性心疾患手術の周術期管理が80名以上。
（変更後）
ア. 重篤な小児患者の集約
pSOFA5点以上の患者が10％以上入室していること。
</t>
  </si>
  <si>
    <t>小児特定集中治療室における質の担保として重症患者の集約が挙げられる。疾病構造の変化、少子化、新型コロナウイルスパンデミックを契機とした各施設の役割の変化等の影響を受け、都道府県やそれを超える単位で小児重症患者の集約が行われるようになりつつある。この結果、小児特定集中治療室に入室する患者数はさほど減少せず、重症度も高く保たれている一方で、施設要件（8）アとイにかかる転院症例数は減少傾向である。この要因として、重症度が高いあるいは重症化が予測される場合は、(1) 重症化する前に早期に高次医療機関へ転院搬送、(2) 救急隊が高次医療機関を選定する症例が増えていると推察される。これは患者安全の面からは望ましいが、現行の施設要件（8）アとイには反映されず、小児特定集中治療室への重症患者の集約が適切に評価されていない。そこで、現行の転院症例数に代えて、入室する患者重症度に基づいた施設要件に変更することを提案する。</t>
  </si>
  <si>
    <t>小児療養環境特別加算</t>
  </si>
  <si>
    <t>A221-2</t>
  </si>
  <si>
    <t>対象患者を整理し、「A220-2 特定感染症患者療養環境特別加算」と類似の記載にする。</t>
  </si>
  <si>
    <t>当該管理料と、「A220-2 特定感染症患者療養環境特別加算」における対象患者が本来は類似と考えられるが、記載内容に違いがあるため、混乱を生じ得る。趣旨が同様の加算であるため、対象患者の整理を希望する。</t>
  </si>
  <si>
    <t>小児医療提供体制委員会
 JACHRI、
日本小児在宅医療支援研究会、
日本小児救急医学会</t>
    <phoneticPr fontId="1"/>
  </si>
  <si>
    <t>カルタヘナ関連法対応体制加算</t>
  </si>
  <si>
    <t>患者へ直接遺伝子組換えベクターを投与する再生医療等製品（in vivo遺伝子治療製品）は、従来の医薬品とは一線を画す極めて高い治療効果が得られる。令和6年時点で2製品が承認され今後も複数製品の承認が見込まれるが、いわゆるカルタヘナ法第一種使用規程対応には専門知識・技術を有する医療者と対応可能な設備を有する医療機関の体制整備が必須である。
（164字）</t>
  </si>
  <si>
    <t>脊髄性筋萎縮症
（今後追加予定）
・遺伝性網膜ジストロフィー
・血友病B
・デュシェンヌ型筋ジストロフィ</t>
  </si>
  <si>
    <t>＜脊髄性筋萎縮症＞
診療ガイドライン・手引き①：　「新生児マススクリーニングを通して診断された脊髄性筋萎縮症の児の治療とフォローアップの指針」（小児神経学会編、改訂2023.6.16）
→発症前治療の主たる第一選択肢として推奨されている。
診療ガイドライン・手引き②：　「アデノ随伴ウイルスベクターを用いたin vivo遺伝子治療のカルタヘナ法第一種使用規程対応マニュアル 第2版」（2024年3月1日版）
→in vivo遺伝子治療で用いられているアデノ随伴ウイルス（AAV）ベクターを対象に、医療機関での遺伝子組換え生物等の適正使用等に関する基本的事項とその対応の要点をまとめたマニュアル。
診療ガイドライン・手引き③：「ゾルゲンスマ点滴静注・適正使用指針」（小児神経学会編、改訂2024.4.26）
→ゾルゲンスマの治験成績よりその使用に関わる遵守・推奨・留意事項等を包括的に記した使用指針。</t>
  </si>
  <si>
    <t>患者へ直接遺伝子組換え体を投与するin vivo遺伝子治療製品は、従来の医薬品とは一線を画す極めて高い治療効果が得られる。特に遺伝性疾患では、一生に１回の投与で長期あるいは永続的な効果が期待し得ることから第一選択となる。わが国でも現在２製品が承認され、既に複数の製品も承認申請がなされているため、今後続々と医療現場へ投入されることが期待されている。
一方遺伝子治療製品は、医療機関においていわゆるカルタヘナ法第一種使用規程を遵守した製品及び患者の取扱いが必要である。そのためには、専門知識・技術を有する医療者等を擁する医療機関の体制整備が必要だが、現在そのような体制整備を担保する保険による手当は無い。
今後遺伝子治療が適切に普及し、遺伝性疾患に悩む国民がその成果を享受するためには、遺伝子治療に対応可能な管理体制を有する医療機関を一定数整備する必要がある。従って本体制加算の新収載は必須であると考える。
（399字）</t>
  </si>
  <si>
    <t>遺伝子治療指導加算</t>
  </si>
  <si>
    <t>患者へ直接遺伝子組換えベクターを投与する再生医療等製品（in vivo遺伝子治療製品）は、従来の医薬品とは一線を画す極めて高い治療効果が得られる。令和6年時点で2製品が承認され今後も複数製品の承認が見込まれるが、いわゆるカルタヘナ法第一種使用規程対応には患者本人およびその家族への投薬前後・フォローアップ期間の管理内容、そして遺伝子治療特有の遅延性有害事象等に関する教育指導が必須である。</t>
  </si>
  <si>
    <t>脊髄性筋萎縮症
（今後追加予定）
・遺伝性網膜ジストロフィー
・血友病B
・デュシェンヌ型筋ジストロフィー</t>
  </si>
  <si>
    <t>診療ガイドライン・手引き：「ゾルゲンスマ点滴静注・適正使用指針」（小児神経学会編、改訂2024.4.26）
→遺伝病としての脊髄性筋萎縮症に必要な遺伝カウンセリング内容に加え、投薬に関わる限界・危険性、次世代への影響、カルタヘナ法第一種使用規程遵守のための指導等、投薬時の留意事項に留まらず、患児の成長に伴い長期かつ頻回なフォローアップが必要であることを明示した指針。</t>
  </si>
  <si>
    <t>遺伝病としての脊髄性筋萎縮症の患児には遺伝子検査後に患児１名につき月一回に限り遺伝カウンセリング加算が適応される。しかしその患児が遺伝子治療を受療する場合は、遺伝子治療製品の投薬前後の本人およびその家族・親族においてもカルタヘナ法第一種使用規程の遵守が求められ、更に投薬数年後に発生する遅延性有害事象への留意等、投薬後も遺伝カウンセリングに加え、遺伝子治療受療者特有の専門医・医療専門職による長期かつ頻回なフォローアップが必要である。しかしながらに、現在遺伝子治療受療患者へのこれら指導に係わる保険による手当は無い。
今後遺伝子治療が適切に普及し、遺伝性疾患に悩む国民が安全にその成果を享受するためには、当該疾患と遺伝子治療の専門家による厳格なフォローアップ体制を整備する必要がある。従って本加算の新収載は必須であると考える。
（362字）</t>
  </si>
  <si>
    <t>排痰補助装置</t>
  </si>
  <si>
    <t>C170</t>
  </si>
  <si>
    <t>現在、在宅人工呼吸器使用者に適応が限定されているが、人工呼吸器導入前の患者に使用することによって、呼吸器導入を遅らせたり、気管切開を回避できたりする事例が存在する。入院患者においても人工呼吸器管理の回避や気道感染治療期間の短縮のために有用とされている。排痰補助装置単独での算定、入院中の算定がができるようにする。</t>
  </si>
  <si>
    <t>神経筋疾患・脊髄損傷の呼吸リハビリテーションガイドライン，2014年，日本リハビリテーション医学会で当該治療においては推奨度Aとなっている。神経筋疾患におけるシステマティックレビューでは他の手技と比較してCPF（咳のピークフロー）増加について最も大きな増加をもたらすと結論付けている（Ia)。</t>
  </si>
  <si>
    <t>1-A 算定要件の拡大（適応疾患の拡大）</t>
  </si>
  <si>
    <t>現在排痰補助装置の使用は在宅人工呼吸器装着患者に限り、算定が可能である。しかしながら呼吸器導入前の痰喀出不良の患者に使用することにより、呼吸器導入を遅らせたり、肺炎が予防できている事例が存在する。排痰補助装置を使用させるために、在宅人工呼吸器を導入している現状もある。これらの是正のためには排痰補助装置単独での保険算定ができるようにする必要がある。また、入院患者においても肺炎予防や人工呼吸管理期間の短縮のために算定できるようにする必要がある。</t>
  </si>
  <si>
    <t>体温維持療法</t>
  </si>
  <si>
    <t>L008-2</t>
  </si>
  <si>
    <t>現在、蘇生後または頭部外傷後のみ認められているのみだが、けいれん重積型脳症への伸展リスクのある難治けいれん重積と、6時間以上持続する意識障害患者にも適応拡大が望まれる。</t>
  </si>
  <si>
    <t>小児神経学会監修の急性脳症ガイドライン2023のCQ1でも弱いながら推奨されている。推奨レベルが弱いに留まっている理由には、実施可能施設が限られていることも一因と考えれる。</t>
  </si>
  <si>
    <t>ガイドラインでも弱いながら推奨されているにも関わらず、保険収載ができないために査定されてしまう事例も増えており、重症な後遺症を残し得る急性脳症において、推奨されている治療が適切にできるように保険収載が必要と考える。</t>
  </si>
  <si>
    <t>ボツリヌス毒素を用いた神経ブロック</t>
  </si>
  <si>
    <t>L100-4</t>
  </si>
  <si>
    <t>現在ボツリヌス毒素を用いた神経ブロックをおなう際に超音波検査を同時算定できない。スタンダードになってきている超音波検査を施行しながらの神経ブロック施行のために、増点、または、超音波検査の同時算定を希望する。</t>
  </si>
  <si>
    <t>日本神経治療学会治療指針作成委員会編集の「標準的神経治療：ボツリヌス治療」の「標的筋決定のためのモニタで推奨されている。（神経治療2013;30(4）：472-4)94.</t>
  </si>
  <si>
    <t>近年ボツリヌス治療時の筋肉同定に超音波を使用することがスタンダードになりつつある。超音波検査機は高価でボツリヌス治療の点数では赤字が出てしまうので、安全に治療するためにも診療報酬を増額する、またはボツリヌス治療時の超音波検査料を算定できるようにする必要がある。</t>
  </si>
  <si>
    <t>B001</t>
  </si>
  <si>
    <t>現在、神経症性障害や心理的発達の障害、情緒の障害などが対象疾患となっているが、インターネットゲーム障害も対象疾患とする。</t>
  </si>
  <si>
    <t>ゲーム依存相談対応マニュアル作成委員会編集による「ゲーム依存相談対応マニュアル」</t>
  </si>
  <si>
    <t>発達障害などの外来診療には時間を要する。近年インターネットゲーム障害が増えている。これらの診療にも本人の特性、環境を含めた聞き取りや指導に時間を要する。きちんとした治療を行うことにより、依存症を早期に改善させ、適切な社会生活を送ることができるようにする必要があるため、診療に時間をかけられるように指導料が算定できるようにしたい。</t>
  </si>
  <si>
    <t>日本小児神経学会</t>
    <phoneticPr fontId="1"/>
  </si>
  <si>
    <t>日本癌治療学会</t>
    <rPh sb="0" eb="1">
      <t xml:space="preserve">ニホン </t>
    </rPh>
    <rPh sb="2" eb="3">
      <t xml:space="preserve">ガン </t>
    </rPh>
    <rPh sb="3" eb="5">
      <t xml:space="preserve">チリョウ </t>
    </rPh>
    <rPh sb="5" eb="7">
      <t xml:space="preserve">ガッカイ </t>
    </rPh>
    <phoneticPr fontId="1"/>
  </si>
  <si>
    <t>日本臨床腫瘍学会等</t>
    <rPh sb="0" eb="1">
      <t xml:space="preserve">ニホン </t>
    </rPh>
    <rPh sb="2" eb="4">
      <t xml:space="preserve">リンショウ </t>
    </rPh>
    <rPh sb="4" eb="6">
      <t xml:space="preserve">シュヨウ </t>
    </rPh>
    <rPh sb="6" eb="8">
      <t xml:space="preserve">ガッカイ </t>
    </rPh>
    <rPh sb="8" eb="9">
      <t xml:space="preserve">トウ </t>
    </rPh>
    <phoneticPr fontId="1"/>
  </si>
  <si>
    <t>固形腫瘍の腫瘍細胞又は血液を検体とし、コンパニオン診断（CDx）を含む100以上のがん関連遺伝子の変異等を一括取得し効率的に治療に繋げる検査である。実施タイミングは、標準治療終了後（見込みを含む）に限定されているため多くのがん患者が治療機会を逸している。また、CDxとして使用した場合は、CDx相当分(D004-2、D006-18、D006-27）しか算定できないため、医療機関の一時的な持ち出しとなるためCDxとしても使用できない</t>
  </si>
  <si>
    <t>①次世代シークエンサー等を用いた遺伝子パネル検査に基づくがん診療ガイダンス 第2.1版（2020年5月15日）、CQ6「がんゲノムプロファイリング検査はいつ行うべきか」に対し、治療ラインのみでがんゲノムプロファイリング検査を行う時期を限定せず、その後の治療計画を考慮して最適なタイミングを検討することが推奨されている。②成人・小児進行固形がんにおける臓器横断的ゲノム診療のガイドライン 第3版（2022年2月）、CQ3-3「NTRK融合遺伝子の検査はいつ行うべきか？」に対し、標準治療開始前あるいは標準治療中から検査を行うことが強く推奨されており、検査法としてはCQ4-1で分析学的妥当性が確立された次世代シークエンサーによる検査（遺伝子パネル検査）が推奨されている。③肺癌診療ガイドライン2024年度版（2024年10月）、肺癌の診断 CQ27「非小細胞肺癌の治療方針決定のために行う分子診断は検査項目に優先順位をつけるか？」に対し、検査項目に優先順位をつけず同時に行うことが強く推奨されている。また、当該CQの解説では、次世代シークエンサーを用いた遺伝子パネル検査は単一遺伝子を対象としたコンパニオン診断薬を順次行った場合と比較して低コストで信頼性が高く必要とする組織量も少なくて済むという海外からの報告があることも記載されている。</t>
  </si>
  <si>
    <t>6 算定要件の見直し</t>
    <rPh sb="2" eb="4">
      <t xml:space="preserve">サンテイヨウケ </t>
    </rPh>
    <rPh sb="4" eb="6">
      <t xml:space="preserve">ヨウケｎ </t>
    </rPh>
    <rPh sb="7" eb="9">
      <t xml:space="preserve">ミナオシ </t>
    </rPh>
    <phoneticPr fontId="1"/>
  </si>
  <si>
    <t>本検査は、抗癌薬の適応となる進行度IV期のがん患者において、適切な治療を効率的かつ効果的に届けるためのものであるにもかかわらず、標準治療終了後（見込みを含む）に限定されていることと、CDxとして使用できないため、多くのがん患者が治療機会を逸している。標準治療開始前の遺伝子パネル検査及びパネル検査のCDxとして有用性（患者の治療アクセス向上）は先進医療B（旧告示番号51番）にてすでに示されている。がん関連3学会ガイダンスでは「治療ラインのみで検査時期を限定せず最適なタイミングを検討すること」を推奨し、標準治療終了後に実施する科学的根拠はないとしている。患者団体は適切なタイミングでのパネル検査を公的保険で実施できることを要望している。本要望は、１）患者の治療機会を逸しないために、本検査実施のタイミングの制限の撤廃、２）医療者は、CDxもプロファイル検査も両方含めて診療していることからCDx (D004-2、D006-18、D006-27)とプロファイル検査D006-19（44,000点）を分けずに、D006-19として算定可能とすることである。なお、癌種や薬剤の適用条件によって、従来の個別のCDxを優先したり、標準治療開始前からの検査が必要ではない場合も多いため、この要望によって大きな医療費の負担になることはなく、むしろ治療の適正化のメリットのほうが大きい。</t>
  </si>
  <si>
    <t>急性期脳梗塞灌流画像診断</t>
  </si>
  <si>
    <t>急性期脳梗塞患者の主幹動脈閉塞への再灌流療法適応決定を画像解析ソフトウエア利用で補助する技術である。具体的には、造影剤を用いた灌流画像検査結果を同ソフトウエアで自動解析し、救済可能・不可能な脳組織体積を算出する。これらの解析に基づいた判定で急性期再灌流療法の有効性が高い症例を選択することができる。本技術利用により急性期再灌流療法による患者の後遺症軽減が見込め、また時間的制限を24時間まで拡大可能とする。</t>
  </si>
  <si>
    <t>急性期脳梗塞</t>
  </si>
  <si>
    <t>急性期脳梗塞に対する灌流画像と画像解析ソフトウェアによる治療適応を判定することで発症から24時間までの急性期再灌流療法が有効であることが2018年に科学的に証明され、欧米を初めとする世界各地の脳卒中ガイドラインに急性期脳梗塞に対する灌流画像診断が記載されている。国内では画像解析ソフトウェアが比較的高額であることから導入が遅れていたが、経皮経管的脳血栓回収機器適正使用指針第５版（2023年発刊）では、脳血栓回収療法の適応決定において薬事承認された自動画像解析ソフトウェアを活用することは妥当であるとして挙げられており、従来の肉眼的半定量法にかわる定量的な灌流画像診断法の導入が臨床現場での喫緊の課題となっている。</t>
  </si>
  <si>
    <t>灌流画像と画像解析ソフトウェアを使用し急性期脳梗塞の病巣を正確に判定することは、より安全かつ有効な急性期再灌流療法（静注血栓溶解療法、経皮経管的脳血栓回収治療 [EVT]）の実施に繋がる。一方で灌流画像による選択基準に合致しない患者に対してEVTを施行した場合には、その効果は低く、むしろ約9000$の医療費の増加につながった。
画像解析ソフトウェアが高額であるため国内での導入は進んでおらず、2020年の全国調査では、EVTの適応判断に本技術を用いている施設は12％であった。一方で予算が合えば導入したいと回答した施設が60%にのぼっている。保険収載されると急性期脳梗塞患者に対してより安全かつ有効な急性期再灌流療法を実施でき、患者の後遺症を大幅に軽減ができる。結果、脳卒中患者の健康寿命延伸につながり、総じて医療費や介護費の抑制に繋がる。</t>
  </si>
  <si>
    <t>脳卒中相談窓口加算</t>
  </si>
  <si>
    <t>一次脳卒中センターに設置された脳卒中相談窓口で，患者および家族に対して，治療・リハビリテーション・介護・福祉・就労就学支援・緩和ケア・意思決定支援に関する情報提供と相談支援を多職種で実施する．</t>
  </si>
  <si>
    <t>脳梗塞，脳出血，くも膜下出血，一過性脳虚血発作, その他の脳血管疾患</t>
  </si>
  <si>
    <t>｢循環器病対策推進基本計画｣の個別施策として保健，医療及び福祉に係るサービスの提供体制の充実の中に，⑤循環器病の後遺症を有する患者に対する支援，⑥循環器病の緩和ケア，⑧治療と仕事の両立支援・就労支援，⑩循環器病に関する適切な情報提供・相談支援が挙げられている．2022年から一次脳卒中センターに開設された脳卒中相談窓口では，1) 急性期医療機関から直接自宅退院する患者，家族に対する情報提供と相談支援，2) 回復期や維持期 (生活期) の医療機関に転院する患者，家族に適切な情報提供を行い，必要に応じて回復期や維持期 (生活期) の医療機関や支援センターなどに繋ぐ，ことを主な役割とし，長期的な医療・福祉・介護の連携の要となる．脳卒中相談窓口における多職種による情報提供と相談支援に対して加算を認めていただきたい．</t>
  </si>
  <si>
    <t>緊急時脳卒中遠隔診療支援加算</t>
  </si>
  <si>
    <t>脳卒中の疑いがある患者が、専門医が救急現場に不在の医療機関に緊急搬送された場合に、当該医療機関以外あるいは当該医療機関の宅直医等の専門医が画像診断もしくは神経学的診察を遠隔で支援する。</t>
  </si>
  <si>
    <t>脳卒中</t>
  </si>
  <si>
    <t>脳卒中診療における遠隔医療（テレストローク）
ガイドライン 第二版　、2024 年 1 月日本脳卒中学会脳卒中医療向上・社会保険委員会テレストローク・ガイドライン作成プロジェクトチーム</t>
  </si>
  <si>
    <t>脳卒中が疑われる患者は、ガイドラインでは、一次脳卒中センター（PSC)に搬送することが推奨されている。しかし近隣にPSCがなくやむを得ずそれ以外の施設に搬送せざるを得ない状況がある。また，PSC であっても 緊急対応が複数重なった場合など、単一施設の救急医療現場のみでは必要な脳卒中医療を提供できない状況も生じている。このような状況で、最善の脳卒中医療を届けるためには、デジタル技術を活用した遠隔脳卒中診療（テレストローク）の整備をすすめ、自施設のみならず他施設の脳卒中専門医が遠隔で手軽に、支援が必要な医療現場を支援する仕組みが重要となる。しかし、デジタル技術導入や維持コスト等の問題で必ずしも進んでいない。そこで、テレストロークの整備を加速させるためには、今までは、保険収載されていなかった、デジタル技術を活用した医療連携や遠隔診療支援自体を新たに保険収載の対象にする必要があると考える。</t>
  </si>
  <si>
    <t>日本脳神経外科学会、
日本神経学会、
日本神経治療学会</t>
    <phoneticPr fontId="1"/>
  </si>
  <si>
    <t>日本神経学会、
日本脳神経外科学会、
日本神経治療学会</t>
    <rPh sb="8" eb="10">
      <t>ニホン</t>
    </rPh>
    <rPh sb="10" eb="13">
      <t>ノウシンケイ</t>
    </rPh>
    <rPh sb="13" eb="17">
      <t>ゲカガッカイ</t>
    </rPh>
    <phoneticPr fontId="1"/>
  </si>
  <si>
    <t>地域連携診療計画加算（脳卒中連携）</t>
  </si>
  <si>
    <t>A246</t>
  </si>
  <si>
    <t>脳卒中患者に対し、医師、看護師、薬剤師、栄養士、療養士、ソーシャルワーカーなどの多職種による診療計画を用いて情報を共有し、連携先医療機関からその実施状況について連携元へ報告する。</t>
  </si>
  <si>
    <t>脳卒中治療ガイドライン2021［改訂2023］、2023年、日本脳卒中学会、当該の地域連携については、推奨度Cとして推奨されている。</t>
  </si>
  <si>
    <t>現在、脳卒中患者の連携については、一般的な入退院支援加算と地域連携診療計画加算が適用されているが、脳卒中診療では再発予防と身体機能回復のために、急性期医療機関と回復期医療機関との連携だけでなく、急性期と生活期および回復期と生活期との連携も重要である。また、医療情報だけでなく、リハビリテーションその他の多職種による診療連携が患者の身体機能回復には必要であり、生活期から急性期へのフィードバックを継続することで、様々な状態の変化に対応することが可能とある。退院後の脳卒中患者の身体機能の回復ならびに維持のため、脳卒中患者を対象とした加算の必要性があると考えられる。</t>
  </si>
  <si>
    <t>遠隔心大血管リハビリテーション管理指導料（オンライン診療料）</t>
  </si>
  <si>
    <t>心大血管リハビリテーションの経験を有する医師、看護師、理学療法士または作業療法士が情報通信機器を用いて心電図波形、血圧値や動脈血酸素飽和度をリアルタイムで監視し、患者と直接双方向のコミュニケーションをとり、通院型と同様の運動指導、危険因子管理、患者教育を含め包括的に指導する。オンライン診療料　71点。心大血管疾患リハビリテーション料　通常の施設基準に準ずる。1日3単位、週に3回まで。</t>
  </si>
  <si>
    <t>2021年版　心血管疾患におけるリハビリテーションに関するガイドライン、日本循環器学会、日本心臓リハビリテーション学会　合同ガイドラインにおいて、遠隔医療はⅡaで推奨されており、通院型リハビリと同等の総医療費抑制効果があると示されている。（120ページから記載）</t>
  </si>
  <si>
    <t>心大血管リハビリテーションが心疾患発症後もしくは心臓術後に150日間認められているが、退院後は交通の手段や様々な理由で通院困難となり、残りの期間の心大血管リハビリテーションを受けることが出来ず、患者に不利益を生じている。更に、コロナ禍で心大血管リハビリテーションの外来での施行が制限され、フレイル進行が危惧されている。近年の通信技術の発達により、オンラインでの心電図、血圧や動脈血酸素飽和度のリアルタイムでの情報収集やオンライン上での患者指導が可能となったため、オンラインでの心大血管リハビリテーション指導は実現可能であり、海外ではすでに通院型と同等以上の効果が得られることが示されている。本邦でも通院型と同等との成果が出てきていることから、今後の回復期心臓リハビリテーション普及のためにも、遠隔心大血管リハビリテーションは通院型と変わらぬ保険収載の必要性があると考えられる。</t>
  </si>
  <si>
    <t>慢性心不全の急性増悪を回復期リハビリテーション病棟入院心大血管リハビリテーションの対象疾患に含める</t>
  </si>
  <si>
    <t>検討中</t>
    <rPh sb="0" eb="3">
      <t>ケントウチュウ</t>
    </rPh>
    <phoneticPr fontId="1"/>
  </si>
  <si>
    <t>経皮的腎生検</t>
  </si>
  <si>
    <t>412-2</t>
  </si>
  <si>
    <t>局所麻酔下や静脈麻酔下に、超音波による観察下で後腹膜にある腎臓に生検針を刺して、腎組織を採取する検査である。</t>
  </si>
  <si>
    <t>日本腎臓学会は腎生検ガイドブック2020を発行している。腎生検の目的は、①正確な腎病理組織診断）。②腎臓病の予後や治療に対する反応性の予測。③最適な治療法の決定である。出血や迷走神経反射のリスクや合併症の対策を明示し、チーム医療によって安全性向上に努めるよう推奨されている。</t>
  </si>
  <si>
    <t>腎生検はIgA腎症などの指定難病を含む多くの腎疾患の確定診断に必須であり、移植腎生検を含め治療方針決定や予後予測に重要な検査である。同じ疾患でも、腎生検でのみ確定できる慢性病変と急性病変の判定により治療法が異なるため、適切な医療推進のためには腎生検が必須であり、腎生検結果に基づき適切な治療を行うことで腎予後を改善させ透析導入を抑えることができる。しかし腎臓は体深部に存在するため組織採取が困難であり、かつ血流量が多い臓器であるため出血リスクが高い。そのため、熟練した腎臓専門医や泌尿器科専門医の指導の下で、複数の医師と看護師がチーム医療により検査を実施する必要がある。日本腎臓学会は腎生検ガイドブック2020を発行し、標準的な検査法や生検後の安静、合併症の対策を示し、安全性向上に努めている。手技の難易度や出血リスク、チーム医療の必要性より、既収載技術の経気管支肺生検に準じた増点を提案する。</t>
  </si>
  <si>
    <t>日本小児腎臓病学会、
日本泌尿器科学会、
日本臨床腎移植学会</t>
    <phoneticPr fontId="1"/>
  </si>
  <si>
    <t>マルチスライス型で撮影した腎臓のCTまたはMRI画像から腎容積を測定する画像解析技術。手動面積測定法は手動で
腎周囲に合わせて線を引き，1 枚1 枚の容積を集計しする方法。半自動測定法は画像解析ソフトウェアを用いて測定する方法</t>
  </si>
  <si>
    <t>常染色体顕性多発性嚢胞腎</t>
  </si>
  <si>
    <t>「エビデンスに基づく多発性嚢胞腎（PKD）診療ガイドライン2020（2020年、厚生労働省科学研究費補助金難治性疾患等政策研究事業（難治性疾患政策研究事業）難治性腎障害に関する調査研究班）」において、「常染色体顕性多発性嚢胞腎確定診断後の単純CTによる腎容積（total kidney volume: TKV）測定やその経時的変化はわが国の難病指定基準にあることから、少なくとも年1回は行うべきである」と記載されており、精度の高い腎容積測定技術によるTKV評価は必要不可欠である。</t>
  </si>
  <si>
    <t>常染色体顕性多発性嚢胞腎（ADPKD）は指定難病である。ADPKDでは腎嚢胞が多発性・進行性に増大して腎機能が低下する。指定難病の重症度は腎機能検査値のほか腎容積（750mL以上かつ増大率5％以上）でも判定される。腎臓容積測定は薄いスライス厚で撮影した腎臓のCTまたはMRI画像をワークステーションで立体画像構築して腎臓容積を正確に測定する技術である。腎容積増大は腎機能低下に先行する病態進展のマーカーとして重要であり、診療ガイドラインに基づく治療介入の開始および治療効果検証のため、正確な腎容積測定が求められる。腎容積750ｍL、増大率5％以上が確認されたらトルバプタンによる薬物療法を開始し、腎容積増大を抑制して透析導入を遅延することが可能となるため、患者のQOL改善および透析医療費削減が達成される。
腎容積測定を正確かつ継続的に行うため、本技術に対する保険点数算定を提案する。</t>
  </si>
  <si>
    <t>尿蛋白量評価における尿中クレアチニン測定の保険適用</t>
  </si>
  <si>
    <t>慢性腎臓病患者のフォローに必要な、随時尿の
尿蛋白/尿クレアチニン(Cr)比の尿中Crの算定を
初診時だけでなく再診時にも算定可能にする。</t>
  </si>
  <si>
    <t>慢性腎臓病</t>
  </si>
  <si>
    <t>「CKD診療ガイド2023」において、「尿蛋白定量と尿中Cr測定により、尿蛋白/尿Cr比(g/gCr)を算出し、0.15g/gCr未満をA1(正常）、0.15 〜0.49g/gCrをA2（軽度蛋白尿）、0.5g/gCr以上をA3（高度蛋白尿）とする。」と記載されており、「尿蛋白定性検査は濃縮尿や希釈尿の影響を強く受けるため、定量の結果で評価することが望ましい。」と尿定性検査よりも尿蛋白/Cr比の測定が推奨されている。</t>
  </si>
  <si>
    <t>慢性腎臓病（CKD)は進行性の疾患であり、外来初診時の尿蛋白尿/Cr比の
評価だけでなく、eGFRと同様に蛋白尿が出現または増加しないか
尿蛋白/Cr比の測定がCKD重症度分類や腎臓専門医・専門機関への
紹介基準重要を決める上で必須である。しかし、現在は、初診時のみ
尿中Crの算定が可能であり、CKD患者のフォローに尿中Crの測定が必須
でないかのような間違ったメッセージを与えている。
CKD患者のフォローにおける尿中Cr測定に対する算定は今後の透析導入患者を減らすためのCKD重症化予防対策のために重要であると考えられる。</t>
  </si>
  <si>
    <t>常染色体顕性多発性嚢胞腎（ADPKDの腎容積測定加算</t>
    <phoneticPr fontId="1"/>
  </si>
  <si>
    <t>リツキシマブ</t>
  </si>
  <si>
    <t>リツキサン点滴静注100㎎・500㎎</t>
  </si>
  <si>
    <t>抗CD20モノクローナル抗体</t>
  </si>
  <si>
    <t>１． 算定要件の見直し（適応疾患追加）</t>
  </si>
  <si>
    <t>成人発症難治性ネフローゼ症候群（頻回再発型、ステロイド依存性あるいはステロイド抵抗性を示す場合）</t>
  </si>
  <si>
    <t>重症過敏性腸症候群に対する認知行動療法</t>
  </si>
  <si>
    <t>Ｉ００３－２</t>
  </si>
  <si>
    <t>心身症　診断・治療ガイドライン2006 平成18年　日本心身医学会推薦・協力　　機能性消化管疾患診療ガンドライン２０１４　ー過敏性腸症候群　日本消化器病学会　において薬物療法、簡易精神療法、弛緩法で無効例には、認知行動療法　絶食療法　催眠療法を行うと記載されている。</t>
  </si>
  <si>
    <t>過敏性腸症候群患者においては、そのquality of lifeの低さ、医療経済への負のインパクト、うつ病・不安症の源流になること、労働生産性の低さが明らかになっており、これらは、難治性の患者において顕著である。わが国の最新の診療ガイドラインが2020年に公刊され、難治性過敏性腸症候群に対する認知行動療法が強く推奨されている。しかし、保険が未収載であるため、適切な治療が行き渡っていない。、薬物療法が無効な心身症水準の過敏性腸症候群に対しては、認知行動療法を保険適用とすることで、本症に苦しむ患者の苦痛を解放する方途を提供し、医療経済、患者心理状態、労働生産性のいずれも改善することができる。</t>
  </si>
  <si>
    <t>軽度・中等度の神経性やせ症に対する認知行動療法</t>
  </si>
  <si>
    <t xml:space="preserve">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構造化さえた治療である認知行動療法（CBT-E）の保険適応疾患拡大を希望する。重症例への適応は面接回数が40回と多く、中断率も高率のため、今回は軽症　中等度症へ適応を申請する。
</t>
  </si>
  <si>
    <t>心身症　診断・治療ガイドライン2006 平成18年　日本心身医学会推薦・協力　精神療法の基本として記載されている。</t>
  </si>
  <si>
    <t>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構造化さえた治療である認知行動療法（CBT-E）の保険適応疾患拡大を希望する。重症例への適応は面接回数が40回と多く、中断率も高率のため、今回は軽症　中等度症へ適応を申請する。厚労科研でRCTが進行中であり、近日中に国内でのエビデンスも証明される。</t>
  </si>
  <si>
    <t>神経性過食症に対するガイドセルフヘルプ認知行動療法</t>
  </si>
  <si>
    <t>神経性過食症に対する、ガイドによるセルフヘルプ認知行動療法はガイドラインで第一選択の治療法として有効性が高く標準的な治療法として確立されている。神経性過食症に対する認知行動療法が保険収載されているが、過食性障害に対する適応はされていない。ガイドによる認知行動療法は神経性過食症、過食性障害に対して、週１回で治療効果のエビデンスが国内でも蓄積されているため、算定要件の拡大を要望する。</t>
  </si>
  <si>
    <t>セルフヘルプ認知行動療法の内容は、過食嘔吐などの症状のみならず、行動的側面、やせていなければ価値がないといった認知的側面にも介入する。現在、認知行動療法は、うつ病、不安症、過食症に対して、マニュアルに基づきおこなった場合に算定できるが、現行の過食症に対する認知行動療法マニュアルでは、最初の1か月間、週2回の頻度を要する。今回提唱したガイドセルフヘルプ認知行動療法のプログラムは、週１回、計12回のガイドによるセルフヘルプ認知行動療法のマニュアルを用いて、かかりつけ医、一般精神科、心療内科の診療でも幅広い施設で適応が可能である。</t>
  </si>
  <si>
    <t>特定疾患カウンセリング</t>
  </si>
  <si>
    <t>Ｂ００１－４</t>
  </si>
  <si>
    <t>3 項目設定の見直し</t>
  </si>
  <si>
    <t>摂食障害入院医療管理加算</t>
  </si>
  <si>
    <t>A231-4</t>
  </si>
  <si>
    <t>BMI12未満の著しい体重減少を認める摂食障害の患者に対して、医師、看護師、精神保健福祉士、公認心理師または管理</t>
  </si>
  <si>
    <t>「摂食障害治療ガイドライン」において
P.40　表4-1　緊急入院が望ましい身体的状態として、著しい低体重（年齢、性別、身長から期待される体重の55％未満またはBMI＜12㎏/㎡）と記載されている。</t>
  </si>
  <si>
    <t>体重減少を認める摂食障害である神経性やせ症の若年死の80%は低栄養死である。この病態に対しては心身両面からの治療が必要になるが、受け入れ先が乏しいという現状がある。国内における観察研究からは、標準体重の55%以下（身長160cmとしてBMI 11.6以下）の患者の約4割に致命的な合併症が発生し、同73%（同身長でBMI 15.4）を越えるとその危険はほぼ消失する。
BMI12未満の極度の重症例では入院再栄養療法による救命が必須の病態であり、より高い加算を付けることが妥当である。全身管理に加え、患者の治療拒否の取り扱いに入院担当医は苦労する。チーム医療でそれを乗り越えることためにも、医療技術を医師の熱意に頼るのではなく、正当に評価されることが重要である。この病態は看護重症度に反映されていない。診療報酬加算が必要である。</t>
  </si>
  <si>
    <t>肝臓リハビリテーション</t>
  </si>
  <si>
    <t>栄養評価、体組成評価、運動負荷試験等を行い、運動療法（リハビリテーションメニュー）を処方する。運動処方の内容は、疾患別リハビリテーションやがん患者リハビリテーションを基準とし、患者の肝機能、身体機能、ADL能力に応じて作成する。有酸素運動、レジスタンスト運動、それらを組み合わせたプログラムを患者ごとに処方し、特に黄疸や腹水、静脈瘤破裂などの肝機能の悪化に注意しながら実践する。</t>
  </si>
  <si>
    <t>肝硬変</t>
  </si>
  <si>
    <t>「肝硬変診療ガイドライン2020（日本消化器病学会・日本肝臓学会編）」において、肝硬変に合併するサルコペニアに有用な治療として運動療法とが提案されている（推奨の強さ：弱、合意率92％、エビデンスレベル：C）。また「NAFLD/NASH診療ガイドライン2020（日本消化器病学会・日本肝臓学会編）」においても、運動療法はNAFLD/NASHに有用とされている（推奨の強さ：強、合意率100％、エビデンスレベル：B）。現在本ガイドラインは改訂作業中である。</t>
  </si>
  <si>
    <t>肝硬変は慢性進行性の疾患であり、本邦の患者数は約30万人である。サルコペニアは肝硬変における代表的な合併症であり、肝性脳症などの合併症やQOL・予後と関連する。脂肪性肝疾患（MASLD/MASH）もサルコペニアを悪化させるが、これらの病態を背景とする肝硬変が著増している。本邦や欧米のガイドラインにおいても、サルコペニア対策として運動療法の重要性が明記されている。肝硬変症例に対する「肝臓リハビリテーション」とは、栄養や体組成、身体機能の評価に基づき、運動治療、栄養療法、生活指導を包括的に実践するプログラムである。運動療法が肝硬変患者の有害イベントの発症を抑制することが、あらたにRCTのメタ解析でも示されており（J Gastroenterol, 2024）、肝臓リハビリテーションを臨床展開することは、肝硬変患者の入院や合併症発症の予防、それによる医療費の削減、さらには長期予後やQOLの改善をめざす上で極めて重要である。以上より、保険収載の必要性があると考えられる。</t>
  </si>
  <si>
    <t>糖鎖欠損トランスフェリン(CDT)トランスフェリン比</t>
  </si>
  <si>
    <t>血清中の糖鎖欠損トランスフェリン（carbohydrate deficient transferrin：CDT）測定に用いる試薬キット・N-ラテックスCDTは、平成28年に体外診断用医薬品として承認された。測定原理はラテックス凝集免疫ネフェロメトリーであり、本試薬と血漿蛋白検査システムを用いることにより、全自動、18分間で％CDT（CDT/トランスフェリン）の測定が可能である。</t>
  </si>
  <si>
    <t>アルコール性肝障害鑑別補助診断</t>
  </si>
  <si>
    <t>アルコール性肝障害診断基準（アルコール医学生物学研究会2011年版、2021年改訂）において、陽性であれば診断はより確実と記載されている。</t>
  </si>
  <si>
    <t>アルコール性肝障害の診断には飲酒量の正確な把握が鍵となるが、本邦において飲酒量を客観的に評価するバイオマーカーは保険収載されていない。糖鎖欠損トランスフェリン（CDT）は直近の飲酒を反映し、欧米ではすでに飲酒マーカーとして用いられている。CDT/トランスフェリン比で算出される%CDTはアルコール依存患者において飲酒量に相関し、習慣飲酒者を検出し得る。%CDTの測定はアルコール性肝障害が疑われる200万人が対象となるが、飲酒によりGGTが上昇しない患者、GGT上昇を伴う代謝機能障害関連脂肪性肝疾患（MASLD）との鑑別が必要な患者、断酒や節酒の治療患者の経過観察においても有用性が期待できる。高い特異性をもって飲酒量を反映することで、アルコール性肝障害を鑑別することにより、治療方針の決定や患者の行動変容にも貢献し、アルコール関連疾患による医療費の削減、健康寿命延伸、社会的損失の低減が期待でき、保険収載の必要性が極めて高いと考える。</t>
  </si>
  <si>
    <t>肝疾患病態栄養専門管理栄養士による治療としての肝疾患に対する栄養療法</t>
  </si>
  <si>
    <t>肝疾患に対して専門的な知識と栄養療法の技能を持つ「肝疾患病態栄養専門管理栄養士」が、肝疾患患者に施行する「栄養療法」は、同患者の直接的な「治療」である。肝疾患に対する栄養療法は、肝疾患の状態(肝機能異常の原因、肝線維化の程度、肝予備能、肝性脳症の有無、合併症の状態など)と、病態を理解して実施される必要がある。同専門技術による「栄養療法」という治療に対して、診療報酬加算を賦与する。</t>
  </si>
  <si>
    <t>肝機能異常
脂肪性肝疾患(SLD)
代謝機能障害関連脂肪性肝疾患(MASLD/NAFLD)
代謝機能障害関連脂肪肝炎(MASH/NASH)
慢性肝炎
肝硬変症
肝細胞癌
急性肝不全
慢性肝不全</t>
  </si>
  <si>
    <t>肝硬変診療ガイドライン2020、令和2年、日本消化器病学会・日本肝臓学会、の第3章「治療」において、Background Questionへの回答として「肝硬変患者の低栄養状態や肥満は予後に影響を及ぼすため適切な対策が必要である」、「就寝前エネルギー投与は肝硬変の病態を改善する」、「肝硬変患者では蛋白・エネルギー低栄養(PEM)の状態を評価したうえで、必要に応じて分岐鎖アミノ酸を投与する」と記載され、治療としての「栄養療法」が推奨されている。
また、NAFLD/NASH診療ガイドライン2020、令和2年、日本消化器病学会・日本肝臓学会、の第4章「治療」において、Background Questionへの回答として「食事や運動療法による体重減少はNAFLD/NASHの肝機能および組織像を改善する」、Clinical Questionへの回答として「カロリー制限による体重の減少はNAFLD患者の肝機能、肝脂肪かを改善させる」と示され、肝疾患に対する治療としての「栄養療法」が推奨されている。</t>
  </si>
  <si>
    <t>栄養療法は肝疾患に対する直接的な治療である。
本邦において急増している脂肪性肝疾患(SLD)、とりわけ肝線維化が進行して、肝硬変、肝細胞癌発症に至る代謝機能障害関連脂肪肝炎(MASH)は治療を必要とするが、現在保険収載された治療薬はなく、栄養療法が治療の主体である。また肝硬変症は様々な栄養学的インバランスが生じ、栄養療法は病態の改善に直結する。一方、肝疾患に対する適切な栄養療法は、肝疾患患者の病態を把握して実施される必要がある。現在、肝疾患に専門的に栄養療法できる管理栄養士を「肝疾患病態栄養専門管理栄養士」として、日本肝臓学会、日本病態栄養学会、日本栄養士会の3団体で共同認定しており、同資格を有する管理栄養士が、肝疾患患者に対して実施する栄養療法に対して診療報酬加算を賦与することで、肝疾患患者の健康寿命を延伸、予後改善が得られ、結果的に合併症に対する医療費を削減することを可能とする。</t>
  </si>
  <si>
    <t>自己免疫性肝炎における抗平滑筋抗体の測定</t>
  </si>
  <si>
    <t>患者血清を用いて測定する。抗平滑筋抗体には種および臓器特異性がないため、測定にはラットまたはマウスの胃、腎切片を基質として平滑筋との反応をみる間接蛍光抗体法。</t>
  </si>
  <si>
    <t>自己免疫性肝炎</t>
  </si>
  <si>
    <t>自己免疫性肝炎（AIH)診療ガイドライン（2021）（厚生労働省難治性疾患政策研究事業「難治性の肝・胆道疾患に関する調査研究」班作成）において、抗平滑筋抗体陽性はAIH診断項目の1つであると明記されている(http://www.hepatobiliary.jp/modules/medical/index.php?content_id=14)。欧米のAIH診療ガイドラインでも抗平滑筋抗体は同様に診断項目として記載されている(Hepatology 2020:72:671-722, J Hepatol 2015:63:971-1004)。</t>
  </si>
  <si>
    <t>抗平滑筋抗体（ASMA）は抗核抗体（ANA）とともに自己免疫性肝炎（AIH）の疾患標識自己抗体で診断基準の1項目であるが、保険未収載である。AIHの病型には慢性型と急性型があり、最新の全国調査では全体の約2割が急性型で過去の調査に比べ増加している。急性型AIHでは急性肝不全へと進行し予後不良な場合が少なくないため、迅速な診断と治療開始が不可欠であるが、ANAが低力価ないし陰性の場合もありANAのみでは診断に限界がある。　ANAとASMAの陽性率はそれぞれ86.2％、37.4％で、ANA陰性症例でのASMAの陽性率は36%であることから、ANA陰性症例のAIHの拾い上げにASMAの測定はきわめて有用である。</t>
  </si>
  <si>
    <t>MRIによる肝内のプロトン密度脂肪分画（PDFF）測定</t>
  </si>
  <si>
    <t>MRI-PDFF（Proton Density Fat Fraction）は、肝臓内の脂肪量を非侵襲的に定量化する技術であり、肝脂肪化診断の標準指標とされる。多エコー法を用いて水と脂肪のシグナルを分離し、プロトン密度脂肪分画を算出。また，T1緩和やT2減衰の影響を補正し、高精度かつ均一な肝脂肪分布の評価が可能で、脂肪性肝疾患の臨床および研究の場で広く活用されている。</t>
  </si>
  <si>
    <t>脂肪性肝疾患</t>
  </si>
  <si>
    <t>「NAFLD/NASH診療ガイドライン2020改訂第2版（日本消化器病学会・日本肝臓学会編）」では、脂肪性肝疾患患者における肝脂肪量の画像診断として、MRIを用いた脂肪定量が有用であると記載されている（推奨の強さ：強、合意率100％、エビデンスレベル：A）。さらに、MRI-PDFFはCAP法と比較して肝脂肪定量の診断能に優れており、簡便なMRI-PDFFを用いた肝脂肪定量が主流となる可能性が言及されている。</t>
  </si>
  <si>
    <t>MRI-PDFFは、肝臓全体の脂肪量を高精度に定量評価できる非侵襲的手法であり、肝生検や既に保険収載されている超音波減衰法と比較して再現性と精度に優れる。その非侵襲性は患者の負担を大幅に軽減し、高リスク患者や小児への適用を可能にする。また、繰り返し検査が容易で、治療効果や疾患進行のモニタリングにおいて信頼性の高いデータを提供する。脂肪量の定量評価により疾患分類や診断精度の向上が期待され、研究や治験では既に標準的な評価ツールとして広く利用されている。これらの特徴から、安全性、精度、再現性の観点でMRI-PDFFは臨床において重要な意義を持ち、保険収載が求められる。</t>
  </si>
  <si>
    <t>血清ミオスタチン値</t>
  </si>
  <si>
    <t>血液検査にてミオスタチン値を測定する</t>
  </si>
  <si>
    <t>肝疾患全般</t>
  </si>
  <si>
    <t>ミオスタチンは骨格筋タンパクの合成に対して抑制的に作用するマイオカインである。また肝硬変患者において血清ミオスタチン値は肝硬変の重症度と正の相関を示し、かつ骨格筋量と負の相関を示し、さらには予後因子であることが報告されている（J Cachexia Sarcopenia Muscle. 2017 Dec;8(6):915-925. ）。骨格筋量や質の低下した状態がサルコペニアと定義される。肝疾患患者では予後不良因子であるサルコペニアを高率に合併するが、骨格筋量の評価にはCTやBioelectrical impedance analysis（BIA）法等の検査が必要であり、特にCTは被爆の問題があり、頻回にCTを施行するには問題がある。CTによる筋肉量の評価の代用としての血清ミオスタチンの測定は、その変動により筋肉量の変化をある程度経時的に評価可能であり、実臨床における有用性は高い。これらのことから血清ミオスタチンの測定は保険収載の必要性があると考えられる。</t>
  </si>
  <si>
    <t>遠隔分娩監視装置によるハイリスク妊婦管理料</t>
  </si>
  <si>
    <t>胎児心拍モニタリングは、機器が小型化されたばかりでなく、妊婦が持っているスマートホンでデータを医療機関へ転送することが可能になった。そのため、入院まではいかないが自宅での安静加療を必要とする妊婦、医療機関へかかりにくい環境にある妊婦に対して機器を貸し出すことで、症状・状況の変化を客観的に判断することが可能になる。特に過疎化の進んだ地域に有用と考える</t>
  </si>
  <si>
    <t>切迫早産、子宮内胎児発育不全胎児胎盤機能不全</t>
  </si>
  <si>
    <t>産婦人科診療ガイドライン　産科編2023、日本産科婦人科学会・日本産婦人科医会、
CQ408 分娩経過中に正常胎児心拍数波形から突然高度徐脈（あるいは遷延一過性）を認めた場合の対応は？
ANS:突然の高度徐脈から胎児心拍数が回復しない場合には、急速遂娩を行う（A)
CQ411 胎児心拍数陣痛図の評価法とその対応は？
ANS:心拍数基線と基線細変動が正常であり、一過性頻脈があり、かつ一過性徐脈がないとき、胎児健常性が保たれていると判断する</t>
  </si>
  <si>
    <t>胎児心拍モニタリング機器が小型化され、普及しているスマートホンでも医療機関へ転送することが可能になった。このため医療機関への頻回の通院や入院が困難な環境にある妊婦の自宅での胎児モニタリングの方法として、またCOVID19などの感染症の拡大を抑える方法の一つとして普及が望まれる。機器を妊婦に貸し出し、自宅から定期的に医療機関へ子宮収縮状況や胎児心拍の状況を転送することで、医療機関への入院をせずに、自宅安静・加療中の状況を客観的に確認し、妊婦管理を行うことが可能になる。妊婦にとっても、医療機関側にとっても有益な方法と考える。</t>
  </si>
  <si>
    <t>気道より採取される細胞検体における特殊染色加算</t>
  </si>
  <si>
    <t>N004</t>
  </si>
  <si>
    <t>上気道及び下気道から採取された洗浄細胞診における鉄染色、Grocott染色、Zeal-Neelsen染色などの特殊染色</t>
  </si>
  <si>
    <t>2015年細胞診ガイドラインに細胞診検体を用いた特殊染色の記載あり（2022/23年に次版発刊予定のも記載あり）</t>
  </si>
  <si>
    <t xml:space="preserve">3　　項目設定の見直し  </t>
  </si>
  <si>
    <t>現在、気管支鏡で採取される気管支洗浄液、気管支肺胞洗浄液や気道病変を表す喀痰、胸腔内の病変を表す胸水などが呼吸器細胞診として提出されている。呼吸器臓器には悪性や良性腫瘍の他に、感染症や間質性肺炎、また炎症に起因する肺胞出血など様々な疾患が生じる。それらの事象に対し、細胞診検査が行われ、疾患を診断するために特殊染色が行われる。特殊染色には感染症の原因を特定するためのGrocotto, Gram, PAS, Zheal-Neelsen染色、出血やアスベスト小体を検出するBerlin-Blue染色が行われ、これらの染色は細胞診ガイドラインや教科書でも推奨されている。現在特殊染色は技師による手動で行われ、時間がかかり、試薬等の費用もかかるものの保険収載されていないので、病院の持ち出しとなっている。昨今の試薬や備品の急激な高騰により、必要な検査にも関わらず、病院経営の負担となっている。よって、保険収載の点数の見直し必要性がある。</t>
  </si>
  <si>
    <t>カプセル内視鏡院外（在宅含む）検査指導管理料</t>
    <rPh sb="7" eb="9">
      <t>インガイ</t>
    </rPh>
    <rPh sb="12" eb="13">
      <t>フク</t>
    </rPh>
    <phoneticPr fontId="1"/>
  </si>
  <si>
    <t>カプセル内視鏡検査をi院外（在宅含む）で実施する際の指導管理料加算：①対面での患者への検査手順、機器取付やカプセル内視鏡嚥下に関する指導　１７０点。②検査手順に不明な点が生じた場合のオンラインによる医師又は医師が指示した医療従事者からの指導　４５点。</t>
    <rPh sb="11" eb="13">
      <t>インガイ</t>
    </rPh>
    <rPh sb="16" eb="17">
      <t>フク</t>
    </rPh>
    <rPh sb="35" eb="37">
      <t>タイメン</t>
    </rPh>
    <rPh sb="45" eb="47">
      <t>テジュン</t>
    </rPh>
    <rPh sb="48" eb="50">
      <t>キキ</t>
    </rPh>
    <rPh sb="50" eb="52">
      <t>トリツケ</t>
    </rPh>
    <rPh sb="57" eb="62">
      <t>ナイシキョウエンゲ</t>
    </rPh>
    <rPh sb="72" eb="73">
      <t>テン</t>
    </rPh>
    <rPh sb="118" eb="120">
      <t>シドウ</t>
    </rPh>
    <rPh sb="123" eb="124">
      <t>テン</t>
    </rPh>
    <phoneticPr fontId="1"/>
  </si>
  <si>
    <t>小腸もしくは大腸疾患疑い</t>
    <rPh sb="0" eb="2">
      <t>ショウチョウ</t>
    </rPh>
    <rPh sb="6" eb="10">
      <t>ダイチョウシッカン</t>
    </rPh>
    <rPh sb="10" eb="11">
      <t>ウタガ</t>
    </rPh>
    <phoneticPr fontId="1"/>
  </si>
  <si>
    <t>カプセル内視鏡診療ガイドライン（発行団体：日本カプセル内視鏡学会）で推奨されている。</t>
    <rPh sb="7" eb="9">
      <t>シンリョウ</t>
    </rPh>
    <rPh sb="34" eb="36">
      <t>スイショウ</t>
    </rPh>
    <phoneticPr fontId="1"/>
  </si>
  <si>
    <t>カプセル内視鏡検査は通常の内視鏡検査と異なり、カプセル型内視鏡を嚥下し、蠕動運動によって消化管を移動しながら消化管内腔を撮像する検査であり完了するまで長時間を要する。現在本邦では大腸カプセル内視鏡検査、小腸カプセル内視鏡検査とも医療機関で実施しなければならなく、特に大腸カプセル内視鏡検査においては腸管洗浄剤内服に伴い頻回にトイレに行く必要があり、また長時間病院内に滞在する必要がある。院外（在宅含む）検査における安全性・受容性については日本カプセル内視鏡学会による多施設前向き研究で立証されている。カプセル内視鏡の院外（在宅含む）検査が認められれば、患者の利便性及び内視鏡受診率の向上につながるものと考える。</t>
    <rPh sb="193" eb="195">
      <t>インガイ</t>
    </rPh>
    <rPh sb="198" eb="199">
      <t>フク</t>
    </rPh>
    <rPh sb="258" eb="260">
      <t>インガイ</t>
    </rPh>
    <rPh sb="263" eb="264">
      <t>フク</t>
    </rPh>
    <phoneticPr fontId="1"/>
  </si>
  <si>
    <t>日本消化器内視鏡学会、
日本消化器病学会（調整中）、
日本消化管学会、
日本小児栄養消化器肝臓学会</t>
    <rPh sb="21" eb="24">
      <t>チョウセイチュウ</t>
    </rPh>
    <phoneticPr fontId="1"/>
  </si>
  <si>
    <t>内視鏡的経口カプセル内視鏡留置術の適用拡大、保険点数増点</t>
    <rPh sb="17" eb="19">
      <t>テキヨウ</t>
    </rPh>
    <rPh sb="19" eb="21">
      <t>カクダイ</t>
    </rPh>
    <rPh sb="22" eb="24">
      <t>ホケン</t>
    </rPh>
    <rPh sb="24" eb="26">
      <t>テンスウ</t>
    </rPh>
    <rPh sb="26" eb="28">
      <t>ゾウテン</t>
    </rPh>
    <phoneticPr fontId="1"/>
  </si>
  <si>
    <t>カプセル内視鏡が内服困難な患者やカプセル内視鏡が食道や胃に停滞する患者に対し内視鏡的に挿入補助具を用いて十二指腸に誘導する。</t>
  </si>
  <si>
    <t>小児消化器内視鏡ガイドライン2017（発行団体：日本小児栄養消化器肝臓学会）、カプセル内視鏡診療ガイドライン（発行団体：日本カプセル内視鏡学会）において、推奨されている。</t>
    <rPh sb="46" eb="48">
      <t>シンリョウ</t>
    </rPh>
    <rPh sb="77" eb="79">
      <t>スイショウ</t>
    </rPh>
    <phoneticPr fontId="1"/>
  </si>
  <si>
    <t>現在小腸用カプセル内視鏡について、15歳未満の患者に対して、内視鏡的挿入補助具を用いて行った場合は、内視鏡的留置術加算として、260点の点数加算が認められている。しかし、レジストリ登録による多施設共同研究（Dig Endosc. 2022 Mar;34(3):543-552.）において、内視鏡的留置術を施行した小腸用カプセル内視鏡546件中、16歳以上は192件（35％）あり、また挿入補助具は1セット15,000円以上するため、年齢制限の撤廃および保険点数増点の必要性があると考えられる。</t>
  </si>
  <si>
    <t>D310
D313</t>
    <phoneticPr fontId="1"/>
  </si>
  <si>
    <t>日本精神神経学会</t>
    <rPh sb="0" eb="8">
      <t>ニホンセイシンシンケイガッカイ</t>
    </rPh>
    <phoneticPr fontId="1"/>
  </si>
  <si>
    <t>認知機能障害測定検査</t>
  </si>
  <si>
    <t>統合失調症、双極症、うつ病患者に対して、ウェクスラー知能検査簡略版（言語理解指標（VCI）の中の「類似」と処理速度指標（PSI）の中の「記号探し」の2項目）、BACS（統合失調症認知機能簡易評価尺度）の評価</t>
    <rPh sb="0" eb="2">
      <t>トウゴウ</t>
    </rPh>
    <rPh sb="2" eb="5">
      <t>シッチョウショウ</t>
    </rPh>
    <rPh sb="6" eb="9">
      <t>ソウキョクショウ</t>
    </rPh>
    <rPh sb="12" eb="15">
      <t>ビョウカンジャ</t>
    </rPh>
    <rPh sb="16" eb="17">
      <t>タイ</t>
    </rPh>
    <rPh sb="101" eb="103">
      <t>ヒョウカ</t>
    </rPh>
    <phoneticPr fontId="1"/>
  </si>
  <si>
    <t>統合失調症、双極症、うつ病</t>
    <rPh sb="0" eb="5">
      <t>トウゴウシッチョウショウ</t>
    </rPh>
    <rPh sb="6" eb="9">
      <t>ソウキョクショウ</t>
    </rPh>
    <rPh sb="12" eb="13">
      <t>ビョウ</t>
    </rPh>
    <phoneticPr fontId="1"/>
  </si>
  <si>
    <t>統合失調症薬物治療ガイドライン2022において認知機能障害評価の必要性が記載されている</t>
    <rPh sb="0" eb="9">
      <t>トウゴウシッチョウショウヤクブツチリョウ</t>
    </rPh>
    <rPh sb="23" eb="29">
      <t>ニンチキノウショウガイ</t>
    </rPh>
    <rPh sb="29" eb="31">
      <t>ヒョウカ</t>
    </rPh>
    <rPh sb="32" eb="35">
      <t>ヒツヨウセイ</t>
    </rPh>
    <rPh sb="36" eb="38">
      <t>キサイ</t>
    </rPh>
    <phoneticPr fontId="1"/>
  </si>
  <si>
    <t>統合失調症、双極症、うつ病では認知機能障害があり、認知機能障害は就労や就学に強く影響していることが知られている。よって統合失調症薬物治療ガイドライン2022においても、認知機能障害評価の必要性が明記されている。これまで認知機能障害を評価するには、ウェクスラー知能検査（450点：操作と処理が極めて複雑なもの）が用いられていた。本評価には人的資源や評価時間がかかるために、多くの患者さんが評価を受けることができずに、その結果認知機能障害に対する適切な対応や治療がなされなかった。今回、ウェクスラー知能検査の簡略版または統合失調症認知機能簡易評価尺度を80点（操作と処理が簡易なもの）に収載することを提案する。このことにより多くの患者に認知機能障害評価を行うことができ、評価に基づく質の高い治療（例：認知機能障害の原因となる薬剤の減量・中止など）に資することができ、医療費抑制さらには間接費用削減に貢献できると考えられる。</t>
  </si>
  <si>
    <t>精神科デイ・ケア及び精神科ショート・ケアにおける認知機能リハビリテーション加算</t>
  </si>
  <si>
    <t xml:space="preserve">精神科デイ（ショート）ケアにおいて認知機能リハビリテーション（①認知機能課題による反復練習、②認知機能改善を促進する方略練習、③認知機能改善を就労／就学や日常生活機能等への橋渡しセッションなどを、訓練を受けた治療者が運営する集団プログラム）を実施した場合に、 認知機能リハビリテーション加算として、1回当たり60分以上実施した場合に220点を、週２回半年間（48回／年）に限り所定点数に加算する。 </t>
  </si>
  <si>
    <t>統合失調症(F2)、双極性障害・うつ病(F3)・ADHD(F90)(ICD-10)の患者で一定の認知機能障害が認められる者
&lt;除外要件&gt; 
知的障害 (IQ70未満)の者、脳器質性障害の既往のある者、物質使用障害及び 認知症の合併が現時点で認められる者</t>
  </si>
  <si>
    <t>統合失調症薬物治療ガイドライン、うつ病治療ガイドラインにおいて、認知機能障害に有効な薬物療法はなく、当該治療の重要性が記載されている。</t>
  </si>
  <si>
    <t>統合失調症や気分障害などの精神疾患や注意欠陥多動症（ADHD）などの発達障害においては一定の認知機能障害が認められ、就労・就学、対人関係、日常生活など広範な領域にわたって社会参加に悪影響を及ぼしている。認知機能の改善を通して、社会機能の改善にまでその効果を般化させることを目的とする「認知機能リハビリテーション」の効果については国内外で知見が集積されており、精神科デイケアやショートケアなど本邦の臨床現場に実装されることで、当事者のリカバリー獲得の促進につながることが期待される。さらに、「認知機能リハビリテーション」を就労支援プログラムなどの他の心理プログラムと併用することで、就労率向上など相互的に介入効果が促進されることが確認されているだけでなく、医療経済的検討によれば心理社会的支援にかかるコストが減少することが確認されており、本邦の医療費削減に寄与するものと考えられる。</t>
  </si>
  <si>
    <t>抗NMDA受容体抗体測定</t>
  </si>
  <si>
    <t>抗NMDA受容体抗体の確定診断に必要な検査法としてCell-based assayによる、間接法にて抗体測定が必須である。バイオチップを使用した場合、半日程度で結果が出る。生きたHEK293細胞を使用した場合は全工程4日で結果が判明する。</t>
  </si>
  <si>
    <t>抗NMDA受容体脳炎</t>
    <rPh sb="0" eb="1">
      <t>コウ</t>
    </rPh>
    <rPh sb="5" eb="8">
      <t>ジュヨウタイ</t>
    </rPh>
    <rPh sb="8" eb="10">
      <t>ノウエン</t>
    </rPh>
    <phoneticPr fontId="1"/>
  </si>
  <si>
    <t>治療ガイドラインに明記されてはいないものの、対象疾患は初発精神病エピソード、悪性緊張病、致死性緊張病、難治性てんかん、脳炎のうち自己免疫性脳炎が疑われる患者。若年発症が多いため見逃しにより重篤な後遺症が生じる。検査によって治療が大幅に変更となる（ステロイドパルス、免疫グロブリン、血漿交換、腫瘍切除 など）。</t>
  </si>
  <si>
    <t>2007年に新しい自己免疫性の脳炎として、抗NMDA受容体抗体脳炎が確立された。この診断確定のためには、髄液を用いて抗NMDA受容体抗体が陽性であることを確認することが必須となっている。発症当初に精神疾患の初発を想定させる著しい精神病症状を呈することが多く、症例の7割程度が最初の受診が精神科になる。早期診断と治療的介入を行い良好な予後を得るために、速やかな抗NMDA受容体抗体検査の導入を要する。</t>
  </si>
  <si>
    <t>糖尿病に罹患した通院患者の診療に対する評価</t>
  </si>
  <si>
    <t>通院精神療法を算定される患者に対して、月1回に限り算定する</t>
  </si>
  <si>
    <t>精神疾患のある糖尿病患者</t>
  </si>
  <si>
    <t>統合失調症に合併する肥満・糖尿病の予防ガイド、2020年5月、日本精神神経学会、日本糖尿病学会・日本肥満学会
統合失調症患者心血管疾患を原因とした死亡により平均余命が短く、この対策のために、肥満や糖尿病を予防することが望ましいが、それには意思決定のサポートが重要であることが示されている。また統合失調症では、一般人口に比べてやく2倍の糖尿病合併があることが明らかとなっている。</t>
  </si>
  <si>
    <t>内科の標榜の有無にかかわらず、糖尿病などの生活習慣病を合併した統合失調症患者に対して、疾患治療への動機づけと自己管理にかかる指導を行った場合の指導加算を新設いただきたい。</t>
  </si>
  <si>
    <t>日本神経精神薬理学会、
日本臨床精神神経薬理学会</t>
    <rPh sb="0" eb="10">
      <t>ニホンシンケイセイシンヤクリガッカイ</t>
    </rPh>
    <rPh sb="12" eb="24">
      <t>ニホンリンショウセイシンシンケイヤクリガッカイ</t>
    </rPh>
    <phoneticPr fontId="1"/>
  </si>
  <si>
    <t>Ｉ００２ 通院・在宅精神療法（１回につき）通知15の撤廃</t>
    <rPh sb="21" eb="23">
      <t>ツウチ</t>
    </rPh>
    <rPh sb="26" eb="28">
      <t>テッパイ</t>
    </rPh>
    <phoneticPr fontId="1"/>
  </si>
  <si>
    <t>2　通知15</t>
    <rPh sb="2" eb="4">
      <t>ツウチ</t>
    </rPh>
    <phoneticPr fontId="1"/>
  </si>
  <si>
    <t>通院・在宅精神療法を行った患者に対して、１回の処方において２種類以上の抗うつ薬又は２種類以上の抗精神病薬を投与した場合は、投与した抗うつ薬又は抗精神病薬の種類数及びその医療上の必要性並びに副作用等について患者に説明し、説明した内容を診療録に記載するとともに、説明を行った旨を診療報酬明細書の摘要欄に記載する。当該説明とその記載は毎回の診療ごとに行うこととなっているが、当該処方を行なった初回や処方内容が変更となった際に留めることが妥当である。</t>
    <rPh sb="154" eb="158">
      <t>トウガイ</t>
    </rPh>
    <rPh sb="161" eb="163">
      <t>キサイ</t>
    </rPh>
    <rPh sb="164" eb="166">
      <t>マイカイ</t>
    </rPh>
    <rPh sb="167" eb="169">
      <t>シンリョウ</t>
    </rPh>
    <rPh sb="172" eb="173">
      <t>オコナウ</t>
    </rPh>
    <rPh sb="184" eb="188">
      <t>トウガイ</t>
    </rPh>
    <rPh sb="189" eb="190">
      <t>オコナッタ</t>
    </rPh>
    <rPh sb="193" eb="195">
      <t>ショカイ</t>
    </rPh>
    <rPh sb="196" eb="200">
      <t>ショホウ</t>
    </rPh>
    <rPh sb="201" eb="203">
      <t>ヘンコウ</t>
    </rPh>
    <rPh sb="207" eb="208">
      <t>サイ</t>
    </rPh>
    <rPh sb="209" eb="210">
      <t>トドメ</t>
    </rPh>
    <rPh sb="215" eb="217">
      <t>ダトウ</t>
    </rPh>
    <phoneticPr fontId="1"/>
  </si>
  <si>
    <t>うつ病治療ガイドライン２０２４（今後確定版）において併用療法が推奨されている。</t>
    <rPh sb="2" eb="3">
      <t>ビョウ</t>
    </rPh>
    <rPh sb="3" eb="5">
      <t>チリョウ</t>
    </rPh>
    <rPh sb="16" eb="18">
      <t>コンゴ</t>
    </rPh>
    <rPh sb="18" eb="20">
      <t>カクテイ</t>
    </rPh>
    <rPh sb="20" eb="21">
      <t>バン</t>
    </rPh>
    <rPh sb="26" eb="28">
      <t>ヘイヨウ</t>
    </rPh>
    <rPh sb="28" eb="30">
      <t>リョウホウ</t>
    </rPh>
    <rPh sb="31" eb="33">
      <t>スイショウ</t>
    </rPh>
    <phoneticPr fontId="1"/>
  </si>
  <si>
    <t>現在、通院・在宅精神療法を行った患者に対して、１回の処方において２種類以上の抗うつ薬又は２種類以上の抗精神病薬を投与した場合は一律に説明と記載を診療毎に行っている。推奨される治療においても、その医療上の必要性並びに副作用等について患者に説明することとなり、医療安全上、患者に不必要な不安を与える。少なくとも初回の説明以降は薬剤の変更等特別な事由がない限り説明と記載は不要と考えられる。説明と記載は無用に通院精神療法の診療時間を費やすこととなり、経済性からも削除が望ましいと考えられる。</t>
    <rPh sb="128" eb="130">
      <t>イリョウ</t>
    </rPh>
    <rPh sb="130" eb="133">
      <t>アンゼンジョウ</t>
    </rPh>
    <rPh sb="134" eb="136">
      <t>カンジャ</t>
    </rPh>
    <rPh sb="137" eb="140">
      <t>フヒツヨウ</t>
    </rPh>
    <rPh sb="141" eb="143">
      <t>フアン</t>
    </rPh>
    <rPh sb="144" eb="145">
      <t>アタ</t>
    </rPh>
    <rPh sb="148" eb="149">
      <t>スク</t>
    </rPh>
    <rPh sb="153" eb="155">
      <t>ショカイ</t>
    </rPh>
    <rPh sb="156" eb="158">
      <t>セツメイ</t>
    </rPh>
    <rPh sb="158" eb="160">
      <t>イコウ</t>
    </rPh>
    <rPh sb="161" eb="163">
      <t>ヤクザイ</t>
    </rPh>
    <rPh sb="164" eb="166">
      <t>ヘンコウ</t>
    </rPh>
    <rPh sb="166" eb="167">
      <t>トウ</t>
    </rPh>
    <rPh sb="167" eb="169">
      <t>トクベツ</t>
    </rPh>
    <rPh sb="170" eb="172">
      <t>ジユウ</t>
    </rPh>
    <rPh sb="175" eb="176">
      <t>カギ</t>
    </rPh>
    <rPh sb="177" eb="179">
      <t>セツメイ</t>
    </rPh>
    <rPh sb="180" eb="182">
      <t>キサイ</t>
    </rPh>
    <rPh sb="183" eb="185">
      <t>フヨウ</t>
    </rPh>
    <rPh sb="186" eb="187">
      <t>カンガ</t>
    </rPh>
    <rPh sb="192" eb="194">
      <t>セツメイ</t>
    </rPh>
    <rPh sb="195" eb="197">
      <t>キサイ</t>
    </rPh>
    <rPh sb="198" eb="200">
      <t>ムヨウ</t>
    </rPh>
    <rPh sb="201" eb="203">
      <t>ツウイン</t>
    </rPh>
    <rPh sb="203" eb="205">
      <t>セイシン</t>
    </rPh>
    <rPh sb="205" eb="207">
      <t>リョウホウ</t>
    </rPh>
    <rPh sb="208" eb="210">
      <t>シンリョウ</t>
    </rPh>
    <rPh sb="210" eb="212">
      <t>ジカン</t>
    </rPh>
    <rPh sb="213" eb="214">
      <t>ツイ</t>
    </rPh>
    <rPh sb="222" eb="225">
      <t>ケイザイセイ</t>
    </rPh>
    <rPh sb="228" eb="230">
      <t>サクジョ</t>
    </rPh>
    <rPh sb="231" eb="232">
      <t>ノゾ</t>
    </rPh>
    <rPh sb="236" eb="237">
      <t>カンガ</t>
    </rPh>
    <phoneticPr fontId="1"/>
  </si>
  <si>
    <t>通院・在宅精神療法の算定要件変更</t>
    <rPh sb="0" eb="2">
      <t>ツウイン</t>
    </rPh>
    <rPh sb="3" eb="9">
      <t>ザイタクセイシンリョウホウ</t>
    </rPh>
    <rPh sb="10" eb="14">
      <t>サンテイヨウケン</t>
    </rPh>
    <rPh sb="14" eb="16">
      <t>ヘンコウ</t>
    </rPh>
    <phoneticPr fontId="1"/>
  </si>
  <si>
    <t>002-8</t>
  </si>
  <si>
    <t>「通院・在宅精神療法を算定するに当たっては、診療録及び診療報酬明細書の摘要欄に当該診療に要した時間を10分単位で記載すること。」という算定要件の変更</t>
    <rPh sb="11" eb="13">
      <t>サンテイ</t>
    </rPh>
    <rPh sb="16" eb="17">
      <t>ア</t>
    </rPh>
    <rPh sb="22" eb="26">
      <t>シンリョウロクオヨ</t>
    </rPh>
    <rPh sb="27" eb="34">
      <t>シンリョウホウシュウメイサイショ</t>
    </rPh>
    <rPh sb="35" eb="38">
      <t>テキヨウラン</t>
    </rPh>
    <rPh sb="39" eb="43">
      <t>トウガイシンリョウ</t>
    </rPh>
    <rPh sb="44" eb="45">
      <t>ヨウ</t>
    </rPh>
    <rPh sb="47" eb="49">
      <t>ジカン</t>
    </rPh>
    <rPh sb="67" eb="71">
      <t>サンテイヨウケン</t>
    </rPh>
    <rPh sb="72" eb="74">
      <t>ヘンコウ</t>
    </rPh>
    <phoneticPr fontId="1"/>
  </si>
  <si>
    <t>　</t>
  </si>
  <si>
    <t>通院・在宅精神療法を算定するにあたり診療に要した時間を10分単位で記載するという項目について、日本うつ病学会治療ガイドラインをみても、精神療法にかけた時間の長さと効果の強弱の関連性については記載がない。その一方で治療の一環として患者の話に区切りを付けることが重要(精神神経学雑誌2024年第126巻第10号)という報告がある。すなわち10分単位で診療にかかる時間の長さにより治療への寄与の程度が大きく変化するという報告はなく、逆に症状の話題を数分で区切りをつけることも重要で、それよりも話題にどのような対応をするかが精神療法として重要であるという報告がある。精神療法は経験を積んだ精神科医が時間と関係なく密度の濃い治療を行うことで得られる治療である為、10分単位の時間の長さで評価を行うという条件を付けるべきではないと考える。</t>
    <rPh sb="0" eb="2">
      <t>ツウイン</t>
    </rPh>
    <rPh sb="3" eb="9">
      <t>ザイタクセイシンリョウホウ</t>
    </rPh>
    <rPh sb="10" eb="12">
      <t>サンテイ</t>
    </rPh>
    <rPh sb="18" eb="20">
      <t>シンリョウ</t>
    </rPh>
    <rPh sb="21" eb="22">
      <t>ヨウ</t>
    </rPh>
    <rPh sb="24" eb="26">
      <t>ジカン</t>
    </rPh>
    <rPh sb="29" eb="32">
      <t>フンタンイ</t>
    </rPh>
    <rPh sb="33" eb="35">
      <t>キサイ</t>
    </rPh>
    <rPh sb="40" eb="42">
      <t>コウモク</t>
    </rPh>
    <rPh sb="84" eb="86">
      <t>キョウジャク</t>
    </rPh>
    <rPh sb="87" eb="90">
      <t>カンレンセイ</t>
    </rPh>
    <rPh sb="129" eb="131">
      <t>ジュウヨウ</t>
    </rPh>
    <rPh sb="169" eb="172">
      <t>フンタンイ</t>
    </rPh>
    <rPh sb="173" eb="175">
      <t>シンリョウ</t>
    </rPh>
    <rPh sb="179" eb="181">
      <t>ジカン</t>
    </rPh>
    <rPh sb="182" eb="183">
      <t>ナガ</t>
    </rPh>
    <rPh sb="349" eb="350">
      <t>ツ</t>
    </rPh>
    <rPh sb="359" eb="360">
      <t>カンガ</t>
    </rPh>
    <phoneticPr fontId="1"/>
  </si>
  <si>
    <t>通院・在宅精神療法（30分未満）の再評価</t>
    <rPh sb="0" eb="2">
      <t>ツウイン</t>
    </rPh>
    <rPh sb="3" eb="9">
      <t>ザイタクセイシンリョウホウ</t>
    </rPh>
    <rPh sb="12" eb="13">
      <t>フン</t>
    </rPh>
    <rPh sb="13" eb="15">
      <t>ミマン</t>
    </rPh>
    <rPh sb="17" eb="20">
      <t>サイヒョウカ</t>
    </rPh>
    <phoneticPr fontId="1"/>
  </si>
  <si>
    <t>002</t>
  </si>
  <si>
    <t>通院・在宅精神療法30分未満）について、指定医315点を338点に増点する</t>
    <rPh sb="0" eb="2">
      <t>ツウイン</t>
    </rPh>
    <rPh sb="3" eb="9">
      <t>ザイタクセイシンリョウホウ</t>
    </rPh>
    <rPh sb="11" eb="14">
      <t>フンミマン</t>
    </rPh>
    <rPh sb="20" eb="23">
      <t>シテイイ</t>
    </rPh>
    <rPh sb="26" eb="27">
      <t>テン</t>
    </rPh>
    <rPh sb="31" eb="32">
      <t>テン</t>
    </rPh>
    <rPh sb="33" eb="35">
      <t>ゾウテン</t>
    </rPh>
    <phoneticPr fontId="1"/>
  </si>
  <si>
    <t>平成30年度改正において、「入院精神療法」(1)が30点から440点(＋22.2%)に増点され、また令和4年度改正では「通院在宅・精神療法」に指定医と非指定医に点数格差がつけられた。この基本的な考え方として、〈精神保健指定医の見直しを踏まえ、精神保健指定医による通院在宅精神療法について新たな評価を行う〉として改正されている。令和6年度改正では、初診日60分以上の場合：指定医560点⇒600点（＋7.1%)、非指定医540点⇒550点（＋1.8%)、再診30分未満の場合：指定医330点⇒315点(-4.5%)、非指定医315点⇒290点(-7.9%)にそれぞれ変更された。初診60分以上においては、指定医と非指定医の増減点率の差が5.3%であるのに対して、再診30分未満についてはその差は3.4%となっている。〈指定医についても新たな評価を行う〉観点から、再診30分未満の場合においても、60分以上の場合と同率で指定医の点数を変更すべきである。</t>
    <rPh sb="0" eb="2">
      <t>ヘイセイ</t>
    </rPh>
    <rPh sb="4" eb="6">
      <t>ネンド</t>
    </rPh>
    <rPh sb="6" eb="8">
      <t>カイセイ</t>
    </rPh>
    <rPh sb="14" eb="20">
      <t>ニュウインセイシンリョウホウ</t>
    </rPh>
    <rPh sb="27" eb="28">
      <t>テン</t>
    </rPh>
    <rPh sb="33" eb="34">
      <t>テン</t>
    </rPh>
    <rPh sb="43" eb="45">
      <t>ゾウテン</t>
    </rPh>
    <rPh sb="50" eb="52">
      <t>レイワ</t>
    </rPh>
    <rPh sb="53" eb="55">
      <t>ネンド</t>
    </rPh>
    <rPh sb="55" eb="57">
      <t>カイセイ</t>
    </rPh>
    <rPh sb="60" eb="64">
      <t>ツウインザイタク</t>
    </rPh>
    <rPh sb="65" eb="69">
      <t>セイシンリョウホウ</t>
    </rPh>
    <rPh sb="71" eb="74">
      <t>シテイイ</t>
    </rPh>
    <rPh sb="75" eb="79">
      <t>ヒシテイイ</t>
    </rPh>
    <rPh sb="80" eb="84">
      <t>テンスウカクサ</t>
    </rPh>
    <rPh sb="93" eb="96">
      <t>キホンテキ</t>
    </rPh>
    <rPh sb="97" eb="98">
      <t>カンガ</t>
    </rPh>
    <rPh sb="99" eb="100">
      <t>カタ</t>
    </rPh>
    <rPh sb="105" eb="112">
      <t>セイシンホケンシテイイ</t>
    </rPh>
    <rPh sb="113" eb="115">
      <t>ミナオ</t>
    </rPh>
    <rPh sb="117" eb="118">
      <t>フ</t>
    </rPh>
    <rPh sb="121" eb="128">
      <t>セイシンホケンシテイイ</t>
    </rPh>
    <rPh sb="131" eb="139">
      <t>ツウインザイタクセイシンリョウホウ</t>
    </rPh>
    <rPh sb="143" eb="144">
      <t>アラ</t>
    </rPh>
    <rPh sb="146" eb="148">
      <t>ヒョウカ</t>
    </rPh>
    <rPh sb="149" eb="150">
      <t>オコナ</t>
    </rPh>
    <rPh sb="155" eb="157">
      <t>カイセイ</t>
    </rPh>
    <rPh sb="163" eb="165">
      <t>レイワ</t>
    </rPh>
    <rPh sb="166" eb="168">
      <t>ネンド</t>
    </rPh>
    <rPh sb="168" eb="170">
      <t>カイセイ</t>
    </rPh>
    <rPh sb="173" eb="176">
      <t>ショシンビ</t>
    </rPh>
    <rPh sb="178" eb="179">
      <t>フン</t>
    </rPh>
    <rPh sb="179" eb="181">
      <t>イジョウ</t>
    </rPh>
    <rPh sb="182" eb="184">
      <t>バアイ</t>
    </rPh>
    <rPh sb="185" eb="188">
      <t>シテイイ</t>
    </rPh>
    <rPh sb="191" eb="192">
      <t>テン</t>
    </rPh>
    <rPh sb="196" eb="197">
      <t>テン</t>
    </rPh>
    <rPh sb="205" eb="209">
      <t>ヒシテイイ</t>
    </rPh>
    <rPh sb="212" eb="213">
      <t>テン</t>
    </rPh>
    <rPh sb="217" eb="218">
      <t>テン</t>
    </rPh>
    <rPh sb="226" eb="228">
      <t>サイシン</t>
    </rPh>
    <rPh sb="230" eb="233">
      <t>フンミマン</t>
    </rPh>
    <rPh sb="234" eb="236">
      <t>バアイ</t>
    </rPh>
    <rPh sb="237" eb="240">
      <t>シテイイ</t>
    </rPh>
    <rPh sb="243" eb="244">
      <t>テン</t>
    </rPh>
    <rPh sb="248" eb="249">
      <t>テン</t>
    </rPh>
    <rPh sb="257" eb="261">
      <t>ヒシテイイ</t>
    </rPh>
    <rPh sb="264" eb="265">
      <t>テン</t>
    </rPh>
    <rPh sb="269" eb="270">
      <t>テン</t>
    </rPh>
    <rPh sb="282" eb="284">
      <t>ヘンコウ</t>
    </rPh>
    <rPh sb="288" eb="290">
      <t>ショシン</t>
    </rPh>
    <rPh sb="292" eb="293">
      <t>フン</t>
    </rPh>
    <rPh sb="293" eb="295">
      <t>イジョウ</t>
    </rPh>
    <rPh sb="301" eb="304">
      <t>シテイイ</t>
    </rPh>
    <rPh sb="305" eb="309">
      <t>ヒシテイイ</t>
    </rPh>
    <rPh sb="310" eb="313">
      <t>ゾウゲンテン</t>
    </rPh>
    <rPh sb="313" eb="314">
      <t>リツ</t>
    </rPh>
    <rPh sb="315" eb="316">
      <t>サ</t>
    </rPh>
    <rPh sb="326" eb="327">
      <t>タイ</t>
    </rPh>
    <rPh sb="330" eb="332">
      <t>サイシン</t>
    </rPh>
    <rPh sb="334" eb="335">
      <t>フン</t>
    </rPh>
    <rPh sb="335" eb="337">
      <t>ミマン</t>
    </rPh>
    <rPh sb="344" eb="345">
      <t>サ</t>
    </rPh>
    <rPh sb="358" eb="361">
      <t>シテイイ</t>
    </rPh>
    <rPh sb="366" eb="367">
      <t>アラ</t>
    </rPh>
    <rPh sb="369" eb="371">
      <t>ヒョウカ</t>
    </rPh>
    <rPh sb="372" eb="373">
      <t>オコナ</t>
    </rPh>
    <rPh sb="375" eb="377">
      <t>カンテン</t>
    </rPh>
    <rPh sb="380" eb="382">
      <t>サイシン</t>
    </rPh>
    <rPh sb="385" eb="387">
      <t>ミマン</t>
    </rPh>
    <rPh sb="388" eb="390">
      <t>バアイ</t>
    </rPh>
    <rPh sb="398" eb="401">
      <t>フンイジョウ</t>
    </rPh>
    <rPh sb="402" eb="404">
      <t>バアイ</t>
    </rPh>
    <rPh sb="405" eb="407">
      <t>ドウリツ</t>
    </rPh>
    <rPh sb="408" eb="411">
      <t>シテイイ</t>
    </rPh>
    <rPh sb="412" eb="414">
      <t>テンスウ</t>
    </rPh>
    <rPh sb="415" eb="417">
      <t>ヘンコウ</t>
    </rPh>
    <phoneticPr fontId="1"/>
  </si>
  <si>
    <t>通院・在宅精神療法（算定要件の追加）</t>
    <rPh sb="0" eb="2">
      <t>ツウイン</t>
    </rPh>
    <rPh sb="3" eb="9">
      <t>ザイタクセイシンリョウホウ</t>
    </rPh>
    <rPh sb="10" eb="14">
      <t>サンテイヨウケン</t>
    </rPh>
    <rPh sb="15" eb="17">
      <t>ツイカ</t>
    </rPh>
    <phoneticPr fontId="1"/>
  </si>
  <si>
    <t>「他の診療科を併せ標榜するものにあっては、精神科を専任する医師が行った場合に限り算定するものであり、同一医師が該当保険医療機関を標榜する他の診療科を合わせ担当している場合にあっては算定できない」と算定要件を追加する</t>
    <rPh sb="1" eb="2">
      <t>タ</t>
    </rPh>
    <rPh sb="3" eb="6">
      <t>シンリョウカ</t>
    </rPh>
    <rPh sb="7" eb="8">
      <t>アワ</t>
    </rPh>
    <rPh sb="9" eb="11">
      <t>ヒョウボウ</t>
    </rPh>
    <rPh sb="21" eb="24">
      <t>セイシンカ</t>
    </rPh>
    <rPh sb="25" eb="27">
      <t>センニン</t>
    </rPh>
    <rPh sb="29" eb="31">
      <t>イシ</t>
    </rPh>
    <rPh sb="32" eb="33">
      <t>オコナ</t>
    </rPh>
    <rPh sb="35" eb="37">
      <t>バアイ</t>
    </rPh>
    <rPh sb="38" eb="39">
      <t>カギ</t>
    </rPh>
    <rPh sb="40" eb="42">
      <t>サンテイ</t>
    </rPh>
    <rPh sb="50" eb="52">
      <t>ドウイツ</t>
    </rPh>
    <rPh sb="52" eb="54">
      <t>イシ</t>
    </rPh>
    <rPh sb="55" eb="57">
      <t>ガイトウ</t>
    </rPh>
    <rPh sb="57" eb="63">
      <t>ホケンイリョウキカン</t>
    </rPh>
    <rPh sb="64" eb="66">
      <t>ヒョウボウ</t>
    </rPh>
    <rPh sb="68" eb="69">
      <t>タ</t>
    </rPh>
    <rPh sb="70" eb="73">
      <t>シンリョウカ</t>
    </rPh>
    <rPh sb="74" eb="75">
      <t>ア</t>
    </rPh>
    <rPh sb="77" eb="79">
      <t>タントウ</t>
    </rPh>
    <rPh sb="83" eb="85">
      <t>バアイ</t>
    </rPh>
    <rPh sb="98" eb="100">
      <t>サンテイ</t>
    </rPh>
    <rPh sb="100" eb="102">
      <t>ヨウケン</t>
    </rPh>
    <rPh sb="103" eb="105">
      <t>ツイカ</t>
    </rPh>
    <phoneticPr fontId="1"/>
  </si>
  <si>
    <t>非精神科医（身体科医）による通院・在宅精神療法の算定が増加している。千葉県の調査では『精神科を担当する医師』以外によって、通院・在宅精神療法を算定している割合が約27%にのぼる。精神科専門医以外の算定により、医療費の増加と外来精神医療の低レベル化が生じており、精神疾患を持つ患者の不利益に通じている。小児科療養指導料や皮膚科及び耳鼻咽喉科特定疾患指導管理料などと同様に、通院・在宅精神療法においても、精神科を専任する医師のみが算定できるよう要件を追加するべきである。</t>
    <rPh sb="0" eb="5">
      <t>ヒセイシンカイ</t>
    </rPh>
    <rPh sb="6" eb="9">
      <t>シンタイカ</t>
    </rPh>
    <rPh sb="9" eb="10">
      <t>イ</t>
    </rPh>
    <rPh sb="14" eb="16">
      <t>ツウイン</t>
    </rPh>
    <rPh sb="17" eb="19">
      <t>ザイタク</t>
    </rPh>
    <rPh sb="19" eb="23">
      <t>セイシンリョウホウ</t>
    </rPh>
    <rPh sb="24" eb="26">
      <t>サンテイ</t>
    </rPh>
    <rPh sb="27" eb="29">
      <t>ゾウカ</t>
    </rPh>
    <rPh sb="34" eb="37">
      <t>チバケン</t>
    </rPh>
    <rPh sb="38" eb="40">
      <t>チョウサ</t>
    </rPh>
    <rPh sb="43" eb="46">
      <t>セイシンカ</t>
    </rPh>
    <rPh sb="47" eb="49">
      <t>タントウ</t>
    </rPh>
    <rPh sb="51" eb="53">
      <t>イシ</t>
    </rPh>
    <rPh sb="54" eb="56">
      <t>イガイ</t>
    </rPh>
    <rPh sb="61" eb="63">
      <t>ツウイン</t>
    </rPh>
    <rPh sb="64" eb="70">
      <t>ザイタクセイシンリョウホウ</t>
    </rPh>
    <rPh sb="71" eb="73">
      <t>サンテイ</t>
    </rPh>
    <rPh sb="77" eb="79">
      <t>ワリアイ</t>
    </rPh>
    <rPh sb="80" eb="81">
      <t>ヤク</t>
    </rPh>
    <rPh sb="130" eb="134">
      <t>セイシンシッカン</t>
    </rPh>
    <rPh sb="135" eb="136">
      <t>モ</t>
    </rPh>
    <rPh sb="137" eb="139">
      <t>カンジャ</t>
    </rPh>
    <rPh sb="140" eb="143">
      <t>フリエキ</t>
    </rPh>
    <rPh sb="144" eb="145">
      <t>ツウ</t>
    </rPh>
    <rPh sb="150" eb="153">
      <t>ショウニカ</t>
    </rPh>
    <rPh sb="153" eb="158">
      <t>リョウヨウシドウリョウ</t>
    </rPh>
    <rPh sb="159" eb="162">
      <t>ヒフカ</t>
    </rPh>
    <rPh sb="162" eb="163">
      <t>オヨ</t>
    </rPh>
    <rPh sb="164" eb="177">
      <t>ジビインコウカトクテイシッカンシドウカンリ</t>
    </rPh>
    <rPh sb="177" eb="178">
      <t>リョウ</t>
    </rPh>
    <rPh sb="181" eb="183">
      <t>ドウヨウ</t>
    </rPh>
    <rPh sb="185" eb="187">
      <t>ツウイン</t>
    </rPh>
    <rPh sb="188" eb="194">
      <t>ザイタクセイシンリョウホウ</t>
    </rPh>
    <rPh sb="200" eb="203">
      <t>セイシンカ</t>
    </rPh>
    <rPh sb="204" eb="206">
      <t>センニン</t>
    </rPh>
    <rPh sb="208" eb="210">
      <t>イシ</t>
    </rPh>
    <rPh sb="213" eb="215">
      <t>サンテイ</t>
    </rPh>
    <rPh sb="220" eb="222">
      <t>ヨウケン</t>
    </rPh>
    <rPh sb="223" eb="225">
      <t>ツイカ</t>
    </rPh>
    <phoneticPr fontId="1"/>
  </si>
  <si>
    <t>ハイリスク妊産婦連携指導料【２】の増点</t>
    <rPh sb="5" eb="13">
      <t>ニンサンプレンケイシドウリョウ</t>
    </rPh>
    <rPh sb="17" eb="19">
      <t>ゾウテン</t>
    </rPh>
    <phoneticPr fontId="1"/>
  </si>
  <si>
    <t>ハイリスク妊産婦連携指導料【２】（精神科医が算定）を、ハイリスク妊産婦連携指導料【１】（産婦人科医が算定）と同等にする</t>
    <rPh sb="5" eb="13">
      <t>ニンサンプレンケイシドウリョウ</t>
    </rPh>
    <rPh sb="17" eb="21">
      <t>セイシンカイ</t>
    </rPh>
    <rPh sb="22" eb="24">
      <t>サンテイ</t>
    </rPh>
    <rPh sb="32" eb="40">
      <t>ニンサンプレンケイシドウリョウ</t>
    </rPh>
    <rPh sb="44" eb="49">
      <t>サンフジンカイ</t>
    </rPh>
    <rPh sb="50" eb="52">
      <t>サンテイ</t>
    </rPh>
    <rPh sb="54" eb="56">
      <t>ドウトウ</t>
    </rPh>
    <phoneticPr fontId="1"/>
  </si>
  <si>
    <t>産婦人科医の算定点数（1,000点）と精神科医の算定点数（750点）に格差があるのは、連携に同等のことを行うことに対しての整合性がない</t>
    <rPh sb="0" eb="5">
      <t>サンフジンカイ</t>
    </rPh>
    <rPh sb="6" eb="10">
      <t>サンテイテンスウ</t>
    </rPh>
    <rPh sb="16" eb="17">
      <t>テン</t>
    </rPh>
    <rPh sb="19" eb="23">
      <t>セイシンカイ</t>
    </rPh>
    <rPh sb="24" eb="28">
      <t>サンテイテンスウ</t>
    </rPh>
    <rPh sb="32" eb="33">
      <t>テン</t>
    </rPh>
    <rPh sb="35" eb="37">
      <t>カクサ</t>
    </rPh>
    <rPh sb="43" eb="45">
      <t>レンケイ</t>
    </rPh>
    <rPh sb="46" eb="48">
      <t>ドウトウ</t>
    </rPh>
    <rPh sb="52" eb="53">
      <t>オコナ</t>
    </rPh>
    <rPh sb="57" eb="58">
      <t>タイ</t>
    </rPh>
    <rPh sb="61" eb="64">
      <t>セイゴウセイ</t>
    </rPh>
    <phoneticPr fontId="1"/>
  </si>
  <si>
    <t>通院在宅・精神療法（多剤減算をこれ以上行わない）</t>
    <rPh sb="0" eb="4">
      <t>ツウインザイタク</t>
    </rPh>
    <rPh sb="5" eb="9">
      <t>セイシンリョウホウ</t>
    </rPh>
    <rPh sb="10" eb="14">
      <t>タザイゲンサン</t>
    </rPh>
    <rPh sb="17" eb="20">
      <t>イジョウオコナ</t>
    </rPh>
    <phoneticPr fontId="1"/>
  </si>
  <si>
    <t>向精神薬の多剤減算をこれ以上行わないことを要望する</t>
    <rPh sb="0" eb="4">
      <t>コウセイシンヤク</t>
    </rPh>
    <rPh sb="5" eb="9">
      <t>タザイゲンサン</t>
    </rPh>
    <rPh sb="12" eb="15">
      <t>イジョウオコナ</t>
    </rPh>
    <rPh sb="21" eb="23">
      <t>ヨウボウ</t>
    </rPh>
    <phoneticPr fontId="1"/>
  </si>
  <si>
    <r>
      <t>これまで行われてきた多剤減算により、外来精神医療における薬物療法は極めて適正化されている。これ以上多剤減算が行われると、入院に至らず症状が安定している外来通院患者が、減薬により症状が増悪し、最悪の場合入院に至る恐れもある。また、外来薬物療法のみに多剤減算が行われているが、入院薬物療法においては多剤減算が行われていないことは、外来</t>
    </r>
    <r>
      <rPr>
        <sz val="11"/>
        <rFont val="ＭＳ Ｐゴシック"/>
        <family val="3"/>
        <charset val="128"/>
      </rPr>
      <t>⇆入院</t>
    </r>
    <r>
      <rPr>
        <sz val="11"/>
        <rFont val="ＭＳ Ｐゴシック"/>
        <family val="3"/>
        <charset val="128"/>
        <scheme val="minor"/>
      </rPr>
      <t>といった切れ目のない精神科治療の整合性がとられていない。</t>
    </r>
    <rPh sb="4" eb="5">
      <t>オコナ</t>
    </rPh>
    <rPh sb="10" eb="14">
      <t>タザイゲンサン</t>
    </rPh>
    <rPh sb="18" eb="24">
      <t>ガイライセイシンイリョウ</t>
    </rPh>
    <rPh sb="28" eb="32">
      <t>ヤクブツリョウホウ</t>
    </rPh>
    <rPh sb="33" eb="34">
      <t>キワ</t>
    </rPh>
    <rPh sb="36" eb="39">
      <t>テキセイカ</t>
    </rPh>
    <rPh sb="47" eb="49">
      <t>イジョウ</t>
    </rPh>
    <rPh sb="49" eb="53">
      <t>タザイゲンサン</t>
    </rPh>
    <rPh sb="54" eb="55">
      <t>オコナ</t>
    </rPh>
    <rPh sb="60" eb="62">
      <t>ニュウイン</t>
    </rPh>
    <rPh sb="63" eb="64">
      <t>イタ</t>
    </rPh>
    <rPh sb="66" eb="68">
      <t>ショウジョウ</t>
    </rPh>
    <rPh sb="69" eb="71">
      <t>アンテイ</t>
    </rPh>
    <rPh sb="75" eb="77">
      <t>ガイライ</t>
    </rPh>
    <rPh sb="77" eb="81">
      <t>ツウインカンジャ</t>
    </rPh>
    <rPh sb="83" eb="85">
      <t>ゲンヤク</t>
    </rPh>
    <rPh sb="88" eb="90">
      <t>ショウジョウ</t>
    </rPh>
    <rPh sb="91" eb="93">
      <t>ゾウアク</t>
    </rPh>
    <rPh sb="95" eb="97">
      <t>サイアク</t>
    </rPh>
    <rPh sb="98" eb="100">
      <t>バアイ</t>
    </rPh>
    <rPh sb="100" eb="102">
      <t>ニュウイン</t>
    </rPh>
    <rPh sb="103" eb="104">
      <t>イタル</t>
    </rPh>
    <rPh sb="105" eb="106">
      <t>オソ</t>
    </rPh>
    <rPh sb="114" eb="116">
      <t>ガイライ</t>
    </rPh>
    <rPh sb="116" eb="120">
      <t>ヤクブツリョウホウ</t>
    </rPh>
    <rPh sb="123" eb="127">
      <t>タザイゲンサン</t>
    </rPh>
    <rPh sb="128" eb="129">
      <t>オコナ</t>
    </rPh>
    <rPh sb="136" eb="142">
      <t>ニュウインヤクブツリョウホウ</t>
    </rPh>
    <rPh sb="147" eb="151">
      <t>タザイゲンサン</t>
    </rPh>
    <rPh sb="152" eb="153">
      <t>オコナ</t>
    </rPh>
    <rPh sb="163" eb="165">
      <t>ガイライ</t>
    </rPh>
    <rPh sb="166" eb="168">
      <t>ニュウイン</t>
    </rPh>
    <rPh sb="172" eb="173">
      <t>キ</t>
    </rPh>
    <rPh sb="174" eb="175">
      <t>メ</t>
    </rPh>
    <rPh sb="178" eb="181">
      <t>セイシンカ</t>
    </rPh>
    <rPh sb="181" eb="183">
      <t>チリョウ</t>
    </rPh>
    <rPh sb="184" eb="187">
      <t>セイゴウセイ</t>
    </rPh>
    <phoneticPr fontId="1"/>
  </si>
  <si>
    <t xml:space="preserve"> 認知機能検査その他の心理検査（回数制限の撤廃）</t>
    <rPh sb="1" eb="3">
      <t>ニンチ</t>
    </rPh>
    <rPh sb="3" eb="5">
      <t>キノウ</t>
    </rPh>
    <rPh sb="5" eb="7">
      <t>ケンサ</t>
    </rPh>
    <rPh sb="9" eb="10">
      <t>タ</t>
    </rPh>
    <rPh sb="11" eb="13">
      <t>シンリ</t>
    </rPh>
    <rPh sb="13" eb="15">
      <t>ケンサ</t>
    </rPh>
    <rPh sb="16" eb="18">
      <t>カイスウ</t>
    </rPh>
    <rPh sb="18" eb="20">
      <t>セイゲン</t>
    </rPh>
    <rPh sb="21" eb="23">
      <t>テッパイ</t>
    </rPh>
    <phoneticPr fontId="1"/>
  </si>
  <si>
    <t>285</t>
  </si>
  <si>
    <t>認知症検査（MEDE、長谷川式及びMMSE）に関して、初診月のみ同日、同月施行を可能とする</t>
    <rPh sb="0" eb="5">
      <t>ニンチショウケンサ</t>
    </rPh>
    <rPh sb="11" eb="14">
      <t>ハセガワ</t>
    </rPh>
    <rPh sb="14" eb="15">
      <t>シキ</t>
    </rPh>
    <rPh sb="15" eb="16">
      <t>オヨ</t>
    </rPh>
    <rPh sb="23" eb="24">
      <t>カン</t>
    </rPh>
    <rPh sb="27" eb="30">
      <t>ショシンツキ</t>
    </rPh>
    <rPh sb="32" eb="34">
      <t>ドウジツ</t>
    </rPh>
    <rPh sb="35" eb="37">
      <t>ドウゲツ</t>
    </rPh>
    <rPh sb="37" eb="39">
      <t>セコウ</t>
    </rPh>
    <rPh sb="40" eb="42">
      <t>カノウ</t>
    </rPh>
    <phoneticPr fontId="1"/>
  </si>
  <si>
    <t>検査（バイオマーカー）を行うことは、診断・治療において不可欠である。さらに検査結果の推移を見ることにより、病状の進退程度を把握することが可能となる。精神科における唯一のバイオマーカーは心理検査であり、これを施行することは患者の治療に十分寄与されると考える。特に認知症においては、初期にMEDE、長谷川式及びMMSEを組み合わせて施行することは、認知症診断に極めて有効であると考える。</t>
    <rPh sb="0" eb="2">
      <t>ケンサ</t>
    </rPh>
    <rPh sb="12" eb="13">
      <t>オコナ</t>
    </rPh>
    <rPh sb="18" eb="20">
      <t>シンダン</t>
    </rPh>
    <rPh sb="21" eb="23">
      <t>チリョウ</t>
    </rPh>
    <rPh sb="27" eb="30">
      <t>フカケツ</t>
    </rPh>
    <rPh sb="37" eb="41">
      <t>ケンサケッカ</t>
    </rPh>
    <rPh sb="42" eb="44">
      <t>スイイ</t>
    </rPh>
    <rPh sb="45" eb="46">
      <t>ミ</t>
    </rPh>
    <rPh sb="53" eb="55">
      <t>ビョウジョウ</t>
    </rPh>
    <rPh sb="56" eb="60">
      <t>シンタイテイド</t>
    </rPh>
    <rPh sb="61" eb="63">
      <t>ハアク</t>
    </rPh>
    <rPh sb="68" eb="70">
      <t>カノウ</t>
    </rPh>
    <rPh sb="74" eb="77">
      <t>セイシンカ</t>
    </rPh>
    <rPh sb="81" eb="83">
      <t>ユイイツ</t>
    </rPh>
    <rPh sb="92" eb="96">
      <t>シンリケンサ</t>
    </rPh>
    <rPh sb="103" eb="105">
      <t>セコウ</t>
    </rPh>
    <rPh sb="110" eb="112">
      <t>カンジャ</t>
    </rPh>
    <rPh sb="113" eb="115">
      <t>チリョウ</t>
    </rPh>
    <rPh sb="116" eb="118">
      <t>ジュウブン</t>
    </rPh>
    <rPh sb="118" eb="120">
      <t>キヨ</t>
    </rPh>
    <rPh sb="124" eb="125">
      <t>カンガ</t>
    </rPh>
    <phoneticPr fontId="1"/>
  </si>
  <si>
    <t>持続性抗精神病注射薬剤治療指導管理料</t>
  </si>
  <si>
    <t>I013 1イ、ロ</t>
  </si>
  <si>
    <t>１のイについては、持続性抗精神病注射薬剤を投与している入院中の統合失調症患者に対して、計画的な医学管理を継続して行い、かつ、療養上必要な指導を行った場合に、当該薬剤の投与開始日の属する月及びその翌月にそれぞれ１回に 限り、当該薬剤を投与したときに算定する。
２ １のロについては、持続性抗精神病注射薬剤を投与している入院中の患者以外 の統合失調症患者に対して、計画的な医学管理を継続して行い、かつ、療養上必要な指導を行った場合に、月１回に限り、当該薬剤を投与したときに算定する。</t>
  </si>
  <si>
    <t>日本うつ病学会診療ガイドライン双極症2023の維持療法の選択薬として挙げられている。また、双極症治療で最も権威のある国際双極症学会がカナダ精神医学会と共同で発表した治療ガイドライン（PMID: 29536616 DOI: 10.1111/bdi.12609）においても、維持療法の推奨薬に挙げられている。</t>
    <rPh sb="0" eb="2">
      <t>ニホン</t>
    </rPh>
    <rPh sb="4" eb="5">
      <t>ビョウ</t>
    </rPh>
    <rPh sb="5" eb="7">
      <t>ガッカイ</t>
    </rPh>
    <rPh sb="7" eb="9">
      <t>シンリョウ</t>
    </rPh>
    <rPh sb="15" eb="18">
      <t>ソウキョクショウ</t>
    </rPh>
    <rPh sb="23" eb="25">
      <t>イジ</t>
    </rPh>
    <rPh sb="25" eb="27">
      <t>リョウホウ</t>
    </rPh>
    <rPh sb="28" eb="31">
      <t>センタクヤク</t>
    </rPh>
    <rPh sb="34" eb="35">
      <t>ア</t>
    </rPh>
    <rPh sb="45" eb="48">
      <t>ソウキョクショウ</t>
    </rPh>
    <rPh sb="48" eb="50">
      <t>チリョウ</t>
    </rPh>
    <rPh sb="51" eb="52">
      <t>モット</t>
    </rPh>
    <rPh sb="53" eb="55">
      <t>ケンイ</t>
    </rPh>
    <rPh sb="58" eb="60">
      <t>コクサイ</t>
    </rPh>
    <rPh sb="60" eb="63">
      <t>ソウキョクショウ</t>
    </rPh>
    <rPh sb="63" eb="65">
      <t>ガッカイ</t>
    </rPh>
    <rPh sb="69" eb="72">
      <t>セイシンイ</t>
    </rPh>
    <rPh sb="72" eb="74">
      <t>ガッカイ</t>
    </rPh>
    <rPh sb="75" eb="77">
      <t>キョウドウ</t>
    </rPh>
    <rPh sb="78" eb="80">
      <t>ハッピョウ</t>
    </rPh>
    <rPh sb="82" eb="84">
      <t>チリョウ</t>
    </rPh>
    <rPh sb="135" eb="137">
      <t>イジ</t>
    </rPh>
    <rPh sb="137" eb="139">
      <t>リョウホウ</t>
    </rPh>
    <rPh sb="140" eb="142">
      <t>スイショウ</t>
    </rPh>
    <rPh sb="142" eb="143">
      <t>ヤク</t>
    </rPh>
    <rPh sb="144" eb="145">
      <t>ア</t>
    </rPh>
    <phoneticPr fontId="1"/>
  </si>
  <si>
    <t>現在、本管理料は、統合失調症のみに限定されている。しかしながら、持効性抗精神病注射薬剤の一部は統合失調症のみならず双極症においても保険適用されている。また、最新のガイドラインでも持効性抗精神病注射薬剤は双極症治療の再発再燃予防（維持療法）の推奨薬に挙げられている。双極性患者においても持続性抗精神病注射薬剤治療について指導管理する必要があり、同様の保険収載の必要性があると考えられる。</t>
    <rPh sb="0" eb="2">
      <t>ゲンザイ</t>
    </rPh>
    <rPh sb="3" eb="4">
      <t>ホン</t>
    </rPh>
    <rPh sb="4" eb="7">
      <t>カンリリョウ</t>
    </rPh>
    <rPh sb="9" eb="11">
      <t>トウゴウ</t>
    </rPh>
    <rPh sb="11" eb="14">
      <t>シッチョウショウ</t>
    </rPh>
    <rPh sb="17" eb="19">
      <t>ゲンテイ</t>
    </rPh>
    <rPh sb="32" eb="35">
      <t>ジコウセイ</t>
    </rPh>
    <rPh sb="35" eb="36">
      <t>コウ</t>
    </rPh>
    <rPh sb="36" eb="39">
      <t>セイシンビョウ</t>
    </rPh>
    <rPh sb="39" eb="41">
      <t>チュウシャ</t>
    </rPh>
    <rPh sb="41" eb="43">
      <t>ヤクザイ</t>
    </rPh>
    <rPh sb="44" eb="46">
      <t>イチブ</t>
    </rPh>
    <rPh sb="47" eb="49">
      <t>トウゴウ</t>
    </rPh>
    <rPh sb="49" eb="52">
      <t>シッチョウショウ</t>
    </rPh>
    <rPh sb="57" eb="60">
      <t>ソウキョクショウ</t>
    </rPh>
    <rPh sb="78" eb="80">
      <t>サイシン</t>
    </rPh>
    <rPh sb="101" eb="104">
      <t>ソウキョクショウ</t>
    </rPh>
    <rPh sb="104" eb="106">
      <t>チリョウ</t>
    </rPh>
    <rPh sb="107" eb="109">
      <t>サイハツ</t>
    </rPh>
    <rPh sb="109" eb="111">
      <t>サイネン</t>
    </rPh>
    <rPh sb="111" eb="113">
      <t>ヨボウ</t>
    </rPh>
    <rPh sb="114" eb="116">
      <t>イジ</t>
    </rPh>
    <rPh sb="116" eb="118">
      <t>リョウホウ</t>
    </rPh>
    <rPh sb="120" eb="122">
      <t>スイショウ</t>
    </rPh>
    <rPh sb="122" eb="123">
      <t>ヤク</t>
    </rPh>
    <rPh sb="124" eb="125">
      <t>ア</t>
    </rPh>
    <rPh sb="174" eb="176">
      <t>ホケン</t>
    </rPh>
    <rPh sb="176" eb="178">
      <t>シュウサイ</t>
    </rPh>
    <rPh sb="179" eb="182">
      <t>ヒツヨウセイ</t>
    </rPh>
    <rPh sb="186" eb="187">
      <t>カンガ</t>
    </rPh>
    <phoneticPr fontId="1"/>
  </si>
  <si>
    <t>医療保護入院等診療料</t>
  </si>
  <si>
    <t>精神保健福祉法第29条第1項、第29条の２第1項、第33条第1項又は第33条の７第1項の規定による入院に係る患者に対して、精神保健指定医が治療計画を策定し、当該治療計画に基づき、治療管理を行った場合は、患者1人につき1回に限り算定する。</t>
  </si>
  <si>
    <t>令和4年12月10日に成立した改正精神保健福祉法により入院中の医療保護入院者について、入院期間を定め、一定期間ごとに入院の要件（症状、同意能力等）の確認を行うこととなることから、これまで患者1人につき1回に限り算定すると定められた算定回数については、法に則り一定期間ごとに入院の要件の確認を行った場合に算定できるように見直すべきである。</t>
  </si>
  <si>
    <t>精神科を標榜する保険医療機関において、精神科を担当する医師が、持続性抗精神病注射剤を投与している統合失調症患者に対して、計画的な治療管理を継続して行い、かつ、当該薬剤の効果及び副作用に関する説明を含め、療養上必要な指導を行った場合に、当該薬剤を投与したときに算定する</t>
  </si>
  <si>
    <t>統合失調症治療ガイドライン２０２２において、持効性注射剤（ＬＡＩ）は経口薬と比較して、再発率、すべての要因による治療中断、死亡は少ないため推奨されている。</t>
  </si>
  <si>
    <t>統合失調症に関しては、同疾患の特徴の一つである病識の欠如により、服薬アドヒアランスが低下し病状の悪化から入院に至るケースが実臨床の場でしばしば問題となる。経口薬からＬＡＩに置換することで、再発や再燃のリスクが低下するというエビデンスは既にある。導入に際し、侵襲的である注射行為に対して本人の同意と、内服薬の減薬も可能となる等のベネフィットも含め、医師、薬剤師や看護師からの丁寧な説明が不可欠となる為、ＬＡＩ導入初回と2回目施行迄は、現行の管理料の像店を要望する。
加えて、精神科デイケアは統合失調症患者にとって生活リズムを整え入院の予防にもなり、その後の就労移行など、社会参加へ向けての重要なリハビリテーションである。今後、更にＬＡＩを普及させる為に精神科デイケアのみの参加の場合においても、同日に施工したＬＡＩに対する当該管理用のデイケアとの併算定を認めるよう要望する</t>
  </si>
  <si>
    <t>002</t>
    <phoneticPr fontId="1"/>
  </si>
  <si>
    <t>014</t>
    <phoneticPr fontId="1"/>
  </si>
  <si>
    <t>013 1</t>
    <phoneticPr fontId="1"/>
  </si>
  <si>
    <t>1-B 算定要件の拡大(施設基準) 
1-C 算定要件の拡大(回数制限)
3 項目設定の見直し</t>
    <phoneticPr fontId="1"/>
  </si>
  <si>
    <t>1-C 算定要件の拡大(回数制限)</t>
  </si>
  <si>
    <t>6　その他</t>
    <rPh sb="4" eb="5">
      <t>タ</t>
    </rPh>
    <phoneticPr fontId="1"/>
  </si>
  <si>
    <t>日本精神神経学会</t>
    <rPh sb="0" eb="2">
      <t>ニホン</t>
    </rPh>
    <rPh sb="2" eb="4">
      <t>セイシン</t>
    </rPh>
    <rPh sb="4" eb="6">
      <t>シンケイ</t>
    </rPh>
    <rPh sb="6" eb="8">
      <t>ガッカイ</t>
    </rPh>
    <rPh sb="7" eb="8">
      <t>カイ</t>
    </rPh>
    <phoneticPr fontId="1"/>
  </si>
  <si>
    <t>日本児童青年精神医学会</t>
    <rPh sb="0" eb="2">
      <t>ニホン</t>
    </rPh>
    <rPh sb="2" eb="4">
      <t>ジドウ</t>
    </rPh>
    <rPh sb="4" eb="6">
      <t>セイネン</t>
    </rPh>
    <rPh sb="6" eb="8">
      <t>セイシン</t>
    </rPh>
    <rPh sb="8" eb="10">
      <t>イガク</t>
    </rPh>
    <rPh sb="9" eb="11">
      <t>ガッカイ</t>
    </rPh>
    <phoneticPr fontId="1"/>
  </si>
  <si>
    <t xml:space="preserve">強度行動障害一般精神入院加算
対象患者は
行動関連項目１０点以上（成人）
強度行動障害判定基準２０点以上（児童）
</t>
    <rPh sb="0" eb="2">
      <t>キョウド</t>
    </rPh>
    <rPh sb="2" eb="4">
      <t>コウドウ</t>
    </rPh>
    <rPh sb="4" eb="6">
      <t>ショウガイ</t>
    </rPh>
    <rPh sb="6" eb="8">
      <t>イッパン</t>
    </rPh>
    <rPh sb="8" eb="10">
      <t>セイシン</t>
    </rPh>
    <rPh sb="10" eb="12">
      <t>ニュウイン</t>
    </rPh>
    <rPh sb="12" eb="14">
      <t>カサン</t>
    </rPh>
    <phoneticPr fontId="1"/>
  </si>
  <si>
    <t>精神科病棟（児童・思春期精神科入院医療管理料、精神科地域包括ケア病棟を除く）に入院した強度行動障害を持つ患者に対し、強度行動障害対応研修（仮称）および強度行動障害精神科専門研修（仮称）を受講し、入院時に情報をやり取りした上で、強度行動障害クリニカルパスを作成した場合に12週間の期間において加算の対象とする。</t>
    <rPh sb="0" eb="3">
      <t>セイシンカ</t>
    </rPh>
    <rPh sb="3" eb="5">
      <t>ビョウトウ</t>
    </rPh>
    <rPh sb="6" eb="8">
      <t>ジドウ</t>
    </rPh>
    <rPh sb="9" eb="12">
      <t>シシュンキ</t>
    </rPh>
    <rPh sb="12" eb="15">
      <t>セイシンカ</t>
    </rPh>
    <rPh sb="15" eb="17">
      <t>ニュウイン</t>
    </rPh>
    <rPh sb="17" eb="19">
      <t>イリョウ</t>
    </rPh>
    <rPh sb="19" eb="21">
      <t>カンリ</t>
    </rPh>
    <rPh sb="21" eb="22">
      <t>リョウ</t>
    </rPh>
    <rPh sb="32" eb="34">
      <t>ビョウトウ</t>
    </rPh>
    <rPh sb="35" eb="36">
      <t>ノゾ</t>
    </rPh>
    <rPh sb="39" eb="41">
      <t>ニュウイン</t>
    </rPh>
    <rPh sb="43" eb="45">
      <t>キョウド</t>
    </rPh>
    <rPh sb="45" eb="47">
      <t>コウドウ</t>
    </rPh>
    <rPh sb="47" eb="49">
      <t>ショウガイ</t>
    </rPh>
    <rPh sb="50" eb="51">
      <t>モ</t>
    </rPh>
    <rPh sb="52" eb="54">
      <t>カンジャ</t>
    </rPh>
    <rPh sb="55" eb="56">
      <t>タイ</t>
    </rPh>
    <phoneticPr fontId="1"/>
  </si>
  <si>
    <t>強度行動障害（知的発達症、自閉スペクトラム症）</t>
    <rPh sb="0" eb="6">
      <t>キョウドコウドウショウガイ</t>
    </rPh>
    <rPh sb="7" eb="9">
      <t>チテキ</t>
    </rPh>
    <rPh sb="9" eb="11">
      <t>ハッタツ</t>
    </rPh>
    <rPh sb="11" eb="12">
      <t>ショウ</t>
    </rPh>
    <rPh sb="13" eb="15">
      <t>ジヘイ</t>
    </rPh>
    <rPh sb="21" eb="22">
      <t>ショウ</t>
    </rPh>
    <phoneticPr fontId="1"/>
  </si>
  <si>
    <t>令和5年厚労科研「入院中の強度行動障害の支援・介入の専門プログラムの整備と地域移行に資する研究」において、クリニカルパスをつかった12週間治療プログラムを実施した結果、介入前後で興奮などの行動障害尺度が有意に低下し治療効果が認められた。
https://mhlw-grants.niph.go.jp/system/files/report_pdf/202317021A-buntan1_0.pdf（班研究報告書１）</t>
    <rPh sb="89" eb="91">
      <t>コウフン</t>
    </rPh>
    <rPh sb="94" eb="98">
      <t>コウドウショウガイ</t>
    </rPh>
    <phoneticPr fontId="1"/>
  </si>
  <si>
    <t>令和5年厚労科研「入院中の強度行動障害の支援・介入の専門プログラムの整備と地域移行に資する研究」における長期在院調査により、先行研究同様、強度行動障害を持つ知的・発達障害患者が２年以上一定数入院していることが分かった（班研究報告書２）。強度行動障害を持つ知的・発達障害患者の在院日数の短縮に加え、向精神薬投薬量の減少、強度行動障害児・者の虐待認定件数の減少、などを実現するために、専門的治療の確立を目的とした保険収載の必要性があると考えられる。
https://mhlw-grants.niph.go.jp/system/files/report_pdf/202317021A-buntan4_0.pdf（班研究報告書２）</t>
    <rPh sb="52" eb="56">
      <t>チョウキザイイン</t>
    </rPh>
    <rPh sb="56" eb="58">
      <t>チョウサ</t>
    </rPh>
    <rPh sb="62" eb="68">
      <t>センコウケンキュウドウヨウ</t>
    </rPh>
    <rPh sb="71" eb="75">
      <t>コウドウショウガイ</t>
    </rPh>
    <rPh sb="76" eb="77">
      <t>モ</t>
    </rPh>
    <rPh sb="78" eb="80">
      <t>チテキ</t>
    </rPh>
    <rPh sb="81" eb="87">
      <t>ハッタツショウガイカンジャ</t>
    </rPh>
    <rPh sb="89" eb="92">
      <t>ネンイジョウ</t>
    </rPh>
    <rPh sb="92" eb="95">
      <t>イッテイスウ</t>
    </rPh>
    <rPh sb="95" eb="97">
      <t>ニュウイン</t>
    </rPh>
    <rPh sb="104" eb="105">
      <t>ワ</t>
    </rPh>
    <rPh sb="109" eb="115">
      <t>ハンケンキュウホウコクショ</t>
    </rPh>
    <rPh sb="118" eb="120">
      <t>キョウド</t>
    </rPh>
    <rPh sb="145" eb="146">
      <t>クワ</t>
    </rPh>
    <rPh sb="148" eb="152">
      <t>コウセイシンヤク</t>
    </rPh>
    <rPh sb="154" eb="155">
      <t>リョウ</t>
    </rPh>
    <rPh sb="159" eb="161">
      <t>キョウド</t>
    </rPh>
    <rPh sb="161" eb="165">
      <t>コウドウショウガイ</t>
    </rPh>
    <rPh sb="182" eb="184">
      <t>ジツゲン</t>
    </rPh>
    <rPh sb="190" eb="195">
      <t>センモンテキチリョウ</t>
    </rPh>
    <rPh sb="196" eb="198">
      <t>カクリツ</t>
    </rPh>
    <rPh sb="199" eb="201">
      <t>モクテキ</t>
    </rPh>
    <rPh sb="204" eb="208">
      <t>ホケンシュウサイ</t>
    </rPh>
    <rPh sb="209" eb="212">
      <t>ヒツヨウセイ</t>
    </rPh>
    <rPh sb="216" eb="217">
      <t>カンガ</t>
    </rPh>
    <rPh sb="303" eb="309">
      <t>ハンケンキュウホウコクショ</t>
    </rPh>
    <phoneticPr fontId="1"/>
  </si>
  <si>
    <t>精神病棟入院基本料（１０対1）の要件（平均在院日数）の改定</t>
  </si>
  <si>
    <t>A103　注1</t>
  </si>
  <si>
    <t>精神病棟入院基本料のうち10対１入院基本料の施設基準において、平均在院日数40日以内を50日以内に延長する。</t>
  </si>
  <si>
    <t>現在、10対1入院基本料の施設基準として、当該病棟の入院患者の平均在院日数が40日以内とされているが、これを50日以内にすべきと考える。理由としては、日本総合病院精神医学会が行った基礎調査では、主に精神科急性期治療を担っている総合病院有床病棟における平均在院日数は62.5日（大学病院46.3日、一般総合病院71.9日）であること、また630調査（令和5年度）において種々の急性期入院料を算定している病棟で3ヶ月以上入院している患者を一定数受け入れていることなどから精神科急性期入院治療の実状を反映されておらず、現場からは充分な入院治療が困難になってきるという意見も聴かれている。また入院期間を短縮する必要性がある一方で、短すぎると難治例の受入が困難になることも理由として挙げられる。</t>
  </si>
  <si>
    <t>精神科リエゾンチーム加算に関する改定(専従要件の改定)</t>
  </si>
  <si>
    <t>A230-4</t>
  </si>
  <si>
    <t>現在専任要件とされている看護師も含め、薬剤師、作業療法士、精神保健福祉士又は公認心理師のうち、いずれか一人を専従とする。</t>
  </si>
  <si>
    <t>1-B　算定要件の拡大(施設基準）　</t>
  </si>
  <si>
    <t>精神科リエゾンチームにおいて最も中心的な役割を担っているのは特定の資格をもち精神科臨床経験のある看護師である。現行では看護師要件は専任であるが、実際に専従相当の業務を行っているのは看護師であることが多い。現在専従要件は薬剤師、作業療法士、精神保健福祉士又は公認心理師のうちいずれか一人であるが、この要件を満たせずにチーム加算を取得できない施設も少なくない。リエゾン活動の実情に即し、ここに看護師も含めることが望まれる。</t>
    <rPh sb="149" eb="151">
      <t>ヨウケン</t>
    </rPh>
    <rPh sb="152" eb="153">
      <t>ミ</t>
    </rPh>
    <rPh sb="160" eb="162">
      <t>カサン</t>
    </rPh>
    <rPh sb="163" eb="165">
      <t>シュトク</t>
    </rPh>
    <rPh sb="169" eb="171">
      <t>シセツ</t>
    </rPh>
    <rPh sb="172" eb="173">
      <t>スク</t>
    </rPh>
    <rPh sb="182" eb="184">
      <t>カツドウ</t>
    </rPh>
    <phoneticPr fontId="1"/>
  </si>
  <si>
    <t>精神科身体合併症管理加算対象疾患の見直し</t>
    <rPh sb="0" eb="3">
      <t>セイシンカ</t>
    </rPh>
    <rPh sb="3" eb="5">
      <t>シンタイ</t>
    </rPh>
    <rPh sb="5" eb="7">
      <t>ガッペイ</t>
    </rPh>
    <rPh sb="7" eb="8">
      <t>ショウ</t>
    </rPh>
    <rPh sb="8" eb="10">
      <t>カンリ</t>
    </rPh>
    <rPh sb="10" eb="12">
      <t>カサン</t>
    </rPh>
    <rPh sb="12" eb="14">
      <t>タイショウ</t>
    </rPh>
    <rPh sb="14" eb="16">
      <t>シッカン</t>
    </rPh>
    <rPh sb="17" eb="19">
      <t>ミナオ</t>
    </rPh>
    <phoneticPr fontId="1"/>
  </si>
  <si>
    <t>A230-3</t>
  </si>
  <si>
    <t>以下の身体疾患についても加算対象としたい。
・深部静脈血栓症
・血球減少症（汎血球減少症、顆粒球減少症、血小板減少症）
・急性期の脳血管障害（意識障害を伴わない）
・重度の褥瘡（ステージⅢ以上）の患者、重症薬疹
・膿胸、血胸
・解離性大動脈瘤
・悪性腫瘍における姑息的治療（ステント挿入など）
・悪性腫瘍の疑い（精神科病院からの転院の場合のみ）
・慢性腎不全の維持透析の患者
・電解質異常（意識障害を伴わない）　　　　　　　　　　　　　　　　　　・骨盤骨折（手術または直達・牽引以外）　　　　　　　　　　　　　　　　・COVID-19</t>
  </si>
  <si>
    <t>提示した疾患は、既に加算対象となっている他の疾患と同等もしくはそれ以上に重症度が高く、時に急変するリスクもある。そのため、身体管理のために多くの人的配置や厳重なモニタリング、頻回の検査などが必要である。身体合併症治療を適切に行っていく上で、実臨床に即した対象疾患の拡大が必要と考えられる。</t>
  </si>
  <si>
    <t>非特異性多発性小腸潰瘍症の遺伝学的検査</t>
  </si>
  <si>
    <t>指定難病である非特異性多発性小腸潰瘍症（告示番号290）に対してSLCO2A1遺伝子の病的バリアントの遺伝学的検査を行う</t>
  </si>
  <si>
    <t>非特異性多発性小腸潰瘍症</t>
  </si>
  <si>
    <t>希少疾患のためガイドラインはないが、これに準じるものとして、難病情報センターホームページ、令和6年、公益財団法人難病医学研究財団、当該疾患の診断基準としてSLCO2A1遺伝子検査で病お敵バリアントを認めると記載されている。</t>
  </si>
  <si>
    <t>厚生労働科学研究費補助金 難治性疾患等政策研究事業「希少難治性消化器疾患の長期的QOL 向上と小児期からのシームレスな医療体制構築」(研究代表者 田口智章)研究班と、「難治性炎症性腸管障害に関する調査研究」（研究代表者　久松理一）研究班の連携プロジェクトにより、本症はSLCO2A1遺伝子の病的バリアントが原因の疾患であることが明らかにされているが、遺伝学的検査は保険適用となっていない。予測患者数が本症の半数である約100名の肥厚性皮膚骨膜症（告示番号165）は、同じSLCO2A1遺伝子の病的バリアントが原因であり、遺伝学的検査が保険適用となっており、本疾患に対する遺伝学的検査は保険収載の必要があると考えられる。</t>
  </si>
  <si>
    <t>小腸内視鏡検査（カプセル型内視鏡によるもの）の入院での算定</t>
  </si>
  <si>
    <t>310　3</t>
  </si>
  <si>
    <t>バイタルサインが安定しない原因不明の消化管出血に対して入院でカプセル内視鏡を行う。</t>
  </si>
  <si>
    <t>小腸内視鏡診療ガイドライン、平成27年、日本消化器内視鏡学会、小腸カプセル内視鏡は苦痛なく、容易に小腸全域の内視鏡観察ができるため、原因不明消化管出血のスクリーニングに極めて有用な検査法である。</t>
  </si>
  <si>
    <t>現在、カプセル内視鏡は外来診療でのみ算定が可能となっているが、原因不明消化管出血 (OGIB)でバイタルサインが不安定な患者においては入院管理下に出血源を検索する必要がある。OGIBの出血源検索にカプセル内視鏡が有用であることはガイドラインでも示されており、入院でのカプセル内視鏡の算定が可能となることが必要である。</t>
  </si>
  <si>
    <t>小腸・結腸狭窄部拡張術（内視鏡によるもの）　狭窄部4箇所以上の増点</t>
  </si>
  <si>
    <t>735-2</t>
  </si>
  <si>
    <t>炎症性腸疾患に伴う狭窄病巣は多発することが多く、内視鏡試案においては3箇所以下と4箇所以上を試案コード上区別し、試案総額も異なっているが、現状のKコードには反映されていない。狭窄部4箇所以上の増点を要望する。</t>
  </si>
  <si>
    <t>クローン病小腸狭窄に対する内視鏡的バルーン拡張術ガイドライン（小腸内視鏡診療ガイドライン追補）、令和3年、日本消化器内視鏡学会、手技的に可能であれば、狭窄の個数による制限なく、拡張することが推奨されている。</t>
  </si>
  <si>
    <t>現在、小腸・結腸狭窄の拡張術はK735-2として内視鏡による狭窄拡張術が認められているが、炎症性腸疾患に伴う狭窄病変は多発することが多い。特に4箇所以上の狭窄に対する拡張術は手術時間が長いため、内視鏡試案においては3箇所以下と4箇所以上を試案コード上区別し、試案総額も異なっている。4箇所以上の狭窄に対する拡張術の増点が必要と考えられる。</t>
  </si>
  <si>
    <t>内視鏡的小腸ポリープ切除術</t>
  </si>
  <si>
    <t>721-5</t>
  </si>
  <si>
    <t>消化管ポリポーシスの小腸ポリープは多発し、またポリープ径が3cm を超える症例も少なくない。
内視鏡試案では5個未満かつ3㎝未満と5個以上もしくは3㎝以上を試案コード上区別し、試案総額も異なっているが、現状のKコードには反映されていない。5個以上または3㎝以上の増点を要望する。</t>
  </si>
  <si>
    <t>小腸内視鏡診療ガイドライン、平成27年、日本消化器内視鏡学会、小腸ポリープの内視鏡的切除は腸重積、出血、および癌化などの合併症に対する治療・予防に有効である。</t>
  </si>
  <si>
    <t>現在、小腸ポリープに対する内視鏡的ポリープ切除はK721-5として認められているが、消化管ポリポーシスの小腸ポリープは多発し、またポリープ径が3cm を超える症例も少なくない。5個以上または3cmを超える小腸ポリープ切除は手術時間が長く、内視鏡試案では5個未満かつ3㎝未満と5個以上もしくは3㎝以上を試案コード上区別し、試案総額も異なっているが、現状のKコードには反映されていない。5個以上または3㎝以上の増点が必要と考えられる。</t>
  </si>
  <si>
    <t>アポ蛋白B-48精密測定（CLEIA法）</t>
  </si>
  <si>
    <t>アポ蛋白B-48に対する特異的な抗体を用いた化学発光酵素免疫測定法により、血清又は血漿中の外因性リポ蛋白のうちアポ蛋白B-48濃度を特異的かつ精密に測定する。自動分析装置専用試薬であるため、測定値の再現性や精度も高い。</t>
  </si>
  <si>
    <t>冠動脈疾患（CAD、虚血性心疾患）</t>
  </si>
  <si>
    <t>日本動脈硬化学会の動脈硬化性疾患予防のための脂質異常症診療ガイド 2018年版において冠動脈狭窄のある患者群では空腹時アポB-48値が有意に高値であり、カットオフ値は4.34μg/mLであることが示されている。また、同学会の動脈硬化性疾患予防ガイドライン2022年版では、脂質代謝異常および動脈硬化リスクの評価に有用と記載されている。</t>
  </si>
  <si>
    <t>近年複数の研究により血中アポ蛋白B-48の濃度測定によるCM-Rの定量は、冠動脈疾患（CAD）の評価において有用であることが示されている。従来の血圧・血糖値、LDL-Cを中心とした脂質マーカーや診断スキームでは把握できない残余リスクと呼ばれるCAD症例が多く存在することが示唆されているが、CM-Rを定量できる本品はそれらの症例の診断にも貢献するものと考えられる。またCADのスクリーニング検査には心電図と併せてABI等の血圧脈波検査が用いられるが、感度が十分でないため初期症例の拾い落としが課題となっている。本品は簡便で高い感度を持つため、併せて用いることでスクリーニング検査に有用であると考えられる。CADの初期は自覚症状を伴わないため、重症化して治療介入開始となる事例が多く、低侵襲で早期に発見して薬剤投与を行うことにより発症を未然に防ぎ、或いは重篤化を抑制することで著しいＱＯＬ低下や医療経済上の負担を減少させる効果が見込まれる。</t>
  </si>
  <si>
    <t>ステロール分画</t>
  </si>
  <si>
    <t>シトステロール血症を疑う患者に対し、診断補助を目的として、コレステロール代謝マーカーであるステロール分画をガスクロマトグラフ（GC）法を用いて測定する。なお、別の既収載項目である血中長鎖脂肪酸分析については、測定機器であるGC-MS機器についてクラス１医療機器が登録されていて、その一部であるGC機器をステロール分画測定に用いるため、ＧＣ機器本体についてもクラス１医療機器として登録される予定である。</t>
  </si>
  <si>
    <t>シトステロール血症</t>
  </si>
  <si>
    <t>指定難病であるシトステロール血症（告示番号：260）の現行診断基準は令和２年に日本動脈硬化学会で承認され、血清シトステロール濃度の測定が診断に必須であり、難病申請時の臨床調査個人票にも記載が求められている。</t>
  </si>
  <si>
    <t>シトステロール血症の診断基準（原発性脂質異常症に関する調査研究班作成）のひとつとして、血清シトステロール濃度がある。
血清シトステロールを含むステロール分画（ラトステノール、カンペステロール、シトステロール）は、ガスクロマトグラフ（GC）法による検査系が確立され、健常者における性別基準範囲が報告されている。ステロール血症の患者は、健常者よりもシトステロールおよびカンペステロール値が優位に高いことが明らかとなっており、速やかな診断のために保険収載の必要性があると考えられる。</t>
  </si>
  <si>
    <t>small dense LDLコレステロール
（酵素法）</t>
  </si>
  <si>
    <t>血清や血漿を用いてsmall dense LDL中のコレステロール(sdLDL-C)を定量的に測定する検査である。汎用自動分析装置に用いる試薬であるため、測定値の再現性や精度も高い。従来は超遠心法や電気泳動法等で測定されてきたが、検体の前処理も不要であり、本技術では迅速簡便に検査することが可能である。</t>
  </si>
  <si>
    <t>脂質異常症
で動脈硬化症疑い</t>
  </si>
  <si>
    <t>日本動脈硬化学会の動脈硬化性疾患予防ガイドライン2022年版では脂質異常症に関連する検査として用いられ、従来より確立された動脈硬化性疾患の危険因子とは別に、考慮すべき危険因子として提唱されている。</t>
  </si>
  <si>
    <t>本技術を用いた試薬は「冠動脈性心疾患発症リスクの管理の補助」を目的として2021年に体外診断用医薬品の承認を取得している。
心疾患リスクが高いとされるメタボリックシンドローム、糖尿病、NASH/NAFLD、家族性複合型高脂血症等の患者においてsdLDL-C濃度が増加することも多くの研究で示されている。冠動脈性心疾患を含む心疾患は本邦における死因上位であり、重篤化した場合の医療負担や、治療後の再発防止に向けた厳しい管理を伴う。
以上のことから、本技術により、これらリスクが高い対象をより簡便に見極めることができれば、早期より必要な管理・治療を行い、将来的発症予防に貢献できると考えられる。</t>
  </si>
  <si>
    <t>超音波法によるアキレス腱厚の測定</t>
  </si>
  <si>
    <t>215</t>
  </si>
  <si>
    <t>家族性高コレステロール血症が疑われる患者に対し、体表エコーによりアキレス腱の厚さ（前後径）を計測し、診断と心血管リスク評価に役立てる。</t>
  </si>
  <si>
    <t>家族性高コレステロール血症診療ガイドライン（動脈硬化性疾患予防ガイドライン（2022年版））、令和4年、日本動脈硬化学会、およびまた冠動脈疾患の一次予防に関する診療ガイドライン、令和5年、日本循環器学会、当該検査法については診断基準の一つとして掲載されている。</t>
  </si>
  <si>
    <t xml:space="preserve">1-A　算定要件の拡大（適応疾患の拡大）　　　　　　　　　　　3　　項目設定の見直し           </t>
  </si>
  <si>
    <t>家族性高コレステロール血症（FH）の診断基準のうちアキレス腱肥厚は最も特異度が高く診断価値が高い。2017年にFH診断のためのアキレス腱厚のカットオフ値およびアキレス腱厚と冠動脈疾患リスクの関連性が報告され、2018年には日本超音波医学会と日本動脈硬化学会合同の委員会から「成人家族性高コレステロール血症スクリーニングに用いる「超音波法によるアキレス腱厚測定 」の標準的評価法」が公開され検査法は標準化できた。さらに2022年に改訂されたFH診断基準に当該検査法による基準値（男性6.0 mm以上, 女性5.5 mm以上）が掲載され、すでに臨床現場では測定されている。2024年には従来のX線法よりも超音波法が冠動脈疾患リスク評価に有用という縦断解析データが報告された。FH診断率の向上と心筋梗塞患者全体の5～10％を占めるFHの冠動脈疾患発症予防に有用であるため、「家族性高コレステロール血症」または「アキレス腱肥厚症」の病名での保険収載の必要性がある。</t>
  </si>
  <si>
    <t>小児（乳幼児）在宅ハイフローセラピー指導管理料、小児（乳幼児）在宅ハイフローセラピー装置加算、乳幼児呼吸管理材料加算（2020年保険収載）の適応にハイフローセラピーを追加</t>
  </si>
  <si>
    <t>＊小児（乳幼児）在宅ハイフローセラピー指導管理料：　在宅ハイフローセラピーを行っている小児（乳幼児）患者に対して、在宅ハイフローセラピーに関する指導管理を行った場合に算定する。＊（乳幼児） 在宅ハイフローセラピー装置加算：　在宅ハイフローセラピーを行っている小児（乳幼児）患者に対して加算する。＊乳幼児呼吸管理材料加算（2020年保険収載）：　6歳未満で在宅ハイフローセラピーを行っている乳幼児患者に対して加算する。</t>
  </si>
  <si>
    <t>小児（乳幼児）慢性呼吸不全患者</t>
  </si>
  <si>
    <t>在宅ハイフローセラピー（HFT）は成人では、HOTを施行しているCOPD患者に対し保険適応がある。一方、小児では保険適応が無く、在宅でのHFTが行えないため、NPPV/CPAPの治療継続困難例でHFTを持ち帰れないため長期入院になっているケースがある。HFTは患者の治療受入が良好なために在宅導入により従来の入院日数の短縮が見込まれる。長期NPPV使用時におけるマスク装着による頭蓋骨の変形を及ぼす場合があり、HFTではテープ等による装着の為、その現象は認められない。小児（乳幼児）患者では、HFTに用いる材料費が成人に比し高額であり、また乳幼児患者では自分で呼吸苦を訴えることができないため、パルスオキシメータによるモニタリングが必要である。これらの理由により、小児（乳幼児）患者に特化した在宅HFTの保険適応が望まれる。</t>
  </si>
  <si>
    <t>PHOX2B遺伝子検査</t>
  </si>
  <si>
    <t>患者より血液を採取し、次世代シーケンサーを用いて
PHOX2B遺伝子検査を行う。</t>
  </si>
  <si>
    <t>先天性中枢性低換気症候群</t>
  </si>
  <si>
    <t>2010年Weese-Mayerらの「An Official ATS Clinical Policy Statement: Congenital Central Hypoventilation Syndrome」、2017年の厚労省研究班「先天性中枢性低換気症候群(CCHS)診療手引き」、2020年Trangらの「Guidelines for diagnosis and management of congenital central hypoventilation syndrome」International Classification of Sleep Disorders – Third Edition, Text Revision (ICSD-3-TR)によるとCCHSの病因はPHOX2Bバリアントであり、CCHSが疑われる場合にはPHOX2Bの検査を行うとされており、診断基準となっている</t>
  </si>
  <si>
    <t>先天性中枢性低換気症候群(CCHS)は呼吸調節と自律神経の障害を来す疾患で、主として睡眠時の無呼吸・低換気を呈する。CCHSの病因はPHOX2Bバリアントであり、診断には遺伝子検査が必要である。これまでは山形大学医学部小児科学講座の研究費により遺伝子検査を行っていたが、2022年1月よりかずさDNA研究所に移管し、保険適応外での検査が可能となった。遺伝子型により合併症の有無や症状の重症度も異なることや、国内、海外のガイドライン等でも本検査が診断基準の一部となっている。以上から確実な診断と治療方針を決定するために遺伝子検査が必要であるが、保険適応外のため費用の問題で検査が断念されているケースが少なくなく、患者、家族に不利益が生じていることから、保険収載が必要であると考えられる。</t>
  </si>
  <si>
    <t>線毛機能不全症候群は令和6年4月より指定難病に登録されたが、診断の第一選択とされる遺伝学的検査単独では、本症の70-75%しか診断できないのが現状である。診断基準においては電子顕微鏡を用いた線毛微細構造異常の検出が認められているが、現状ではごく一部の施設で研究目的でしか実施できない。指定難病制度の円滑な運用には、「上・下気道上皮線毛の電子顕微鏡検査」の保険収載が不可欠と考えられる。国際的な診断ガイドラインでも電子顕微鏡検査は確定診断の一法として明記されており、線毛組織の電子顕微鏡検査に関する判定基準も確立されている。指定難病申請のための臨床個人調査票も、この判定基準に沿った記載を求めている。腎生検や心筋生検における電子顕微鏡検査が保険適用されていることに鑑み、鼻粘膜や気管・気管支生検組織にも同様の適用が求められる。</t>
  </si>
  <si>
    <t>J026-4</t>
  </si>
  <si>
    <t>1-A 算定要件の拡大（適応疾患の拡大）</t>
    <phoneticPr fontId="1"/>
  </si>
  <si>
    <t xml:space="preserve">2-A　点数の見直し（増点）　　    </t>
    <phoneticPr fontId="1"/>
  </si>
  <si>
    <t>1-A 算定要件の拡大（適応疾患の拡大）
2-A　点数の見直し（増点）　　</t>
    <phoneticPr fontId="1"/>
  </si>
  <si>
    <t>〇日本リハビリテーション医学会
〇日本排尿機能学会
〇日本理学療法士協会
〇日本ウィメンズヘルス・メンズヘルス理学療法研究会</t>
  </si>
  <si>
    <t>尿失禁骨盤底筋運動指導等管理料</t>
  </si>
  <si>
    <t>入院中の患者以外でかつ外来排尿自立指導料の算定対象患者以外の尿失禁を有する患者に対し、医師の指示を受けた理学療法士、医師、一定の要件を満たした看護師が、骨盤底筋トレーニングを指導する。</t>
  </si>
  <si>
    <t>尿失禁</t>
  </si>
  <si>
    <t>〇女性下部尿路症状診療ガイドライン【第２版］、2019年、日本排尿機能学会・日本泌尿器科学会、当該治療については、女性の尿失禁治療の第一選択として推奨されている。
〇過活動膀胱診療ガイドライン【第３版】、2022年、日本排尿機能学会・日本泌尿器科学会、当該治療については、過活動膀胱の治療として推奨されている。
〇European Association of Urology Guidelines on Urinary Incontinence in Adults、2020年、European Association of Urology、骨盤底筋トレーニングは理学療法士や医療専門家が監督すべきであるとされている。</t>
  </si>
  <si>
    <t>22歳以上の男女の約80%が何らかの下部尿路症状を有し、女性では腹圧性尿失禁・切迫性尿失禁、男性では頻尿・尿意切迫感で困っている者の割合が高い。また、腹圧性・切迫性尿失禁と頻尿は、高い割合で症状を有する者のQOLへ影響する。さらに、重症な尿失禁を有する女性の12ヶ月後の離職希望は、軽症な尿失禁を有する者と比較し2.68倍であり、尿失禁の重症化は女性の労働損失につながる可能性が高い。
これらの事実から、尿失禁への効果的な治療実施は極めて重要であるが、各種ガイドラインにおいて尿失禁に対する専門的な指導者による骨盤底筋トレーニングは高いグレードで推奨されているにも関わらず、本邦では普及していない。
そこで、尿失禁に対する専門的な指導者による骨盤底筋トレーニングを普及させることにより、生活の質の向上、労働損失（離職）の防止、、医療費の抑制等をはかるために、保険収載の必要姓があると考える。</t>
  </si>
  <si>
    <t>日本泌尿器腫瘍学会</t>
  </si>
  <si>
    <t>前立腺癌監視療法管理料としてのB001 23 がん患者指導管理料　イの改正</t>
  </si>
  <si>
    <t>001 23</t>
  </si>
  <si>
    <t>前立腺癌診療における最大の問題点である過剰治療に対する最も現実的な対応方法が監視療法である。 PSA、病理所見など総合し、適切な患者選択を行う。開始後は定期的なPSA測定、MRI、前立腺再生検の結果を総合的に判断し、必要に応じて積極的治療に移行勧告を行う。安全性は担保されており、治療による副作用回避、 QOLの維持、医療費抑制などの効果があり、欧米や日本の診療ガイドラインでも強く推奨されている。</t>
  </si>
  <si>
    <t xml:space="preserve">「前立腺癌診療ガイドライン2023年版」：すべての低リスク前立腺癌および予後良好と考えられる中間リスク前立腺癌に対して、監視療法は推奨される。
推奨文：中間リスク前立腺癌のうち，Gleasonスコア3＋4以下，陽性コア本数２本以下，PSA 10ng/mL以下，PSAD 0.2ng/mL/mL未満，cribriformやintraductal carcinomaを含まない，のすべてを満たす患者には監視療法を行うことを弱く推奨する。 </t>
  </si>
  <si>
    <t>1-C 算定要件の見直し（回数制限）</t>
  </si>
  <si>
    <t>早期前立腺癌に対する監視療法は長期の安全性が示され各ガイドラインにて高い推奨を得ている。しかしながら、わが国では監視療法の普及が進んでいない。その理由として監視療法を安全に遂行するための十分な患者説明と適切な外来診察の労力にみあう診療報酬加算がないことが挙げられる。監視療法の利点は根治療法に伴う侵襲とQOL低下の回避、医療費の抑制(*IJU:2022)である。高齢化が進む日本において今後も前立腺癌は患者数増加が見込まれる。監視療法の普及は過剰治療と治療費抑制につながる。現在はB001 23がん患者指導管理料は、患者ひとりにつき1回のみ算定可能であるが、監視療法実施中はこの規制を緩和し、再生検時、MRI追加実施時など再度の臨床的判断が必要となった場合に繰り返し算定することをお認め頂きたい（およそ1-2年に1度の頻度）。不要な侵襲回避と医療費削減の観点から本提案は重要な施策と考えられる。</t>
  </si>
  <si>
    <t>悪性腫瘍病理組織標本加算対象手術の追加</t>
  </si>
  <si>
    <t>006 注5</t>
  </si>
  <si>
    <t>「悪性腫瘍病理組織標本加算150点」には対象となる手術があるが、悪性腫瘍手術であるにもかかわらず当加算のとれない泌尿器科手術が６つある（K827　陰茎悪性腫瘍手術、K817　尿道悪性腫瘍手術、K756　副腎悪性腫瘍手術、K756-2　腹腔鏡下副腎悪性腫瘍手術、K643 後腹膜悪性腫瘍手術およびK643-2腹腔鏡下小切開後腹膜悪性腫瘍手術）。これらを加算対象とするよう要望する。</t>
  </si>
  <si>
    <t xml:space="preserve">3　　項目設定の見直し           </t>
  </si>
  <si>
    <t>甲状腺癌
神経内分泌腫瘍
褐色細胞腫
前立腺癌等</t>
  </si>
  <si>
    <t>核医学治療では治療後患者から長期にわたり放射線が放出されるため、医療スタッフのみならず、介護者や一般公衆への被ばくの抑制にも熟慮しなければならない。体内投与されたRIの生物学的半減期は患者個々で異なり、また病状やADL、患者背景等により、適切な治療適応の判断と個別的な生活指導が必要となる。学会マニュアル等により一定レベルの安全管理は担保されているところであるが、核医学を専門とする医師や看護師、診療放射線技師を適切に配備した施設では、よりきめ細やかな患者の治療適応の判定や退院後の生活などを詳細に指導・管理を行うことで、不要な被ばくをより低減することができる。現状こうした専門施設に対する加算はないが、今後核医学治療のニーズ増加とキャパシティー不足が見込まれる中で、治療患者一人当たりからの被ばくを低減することは、一定のキャパシティー増加につながると考えられるため、保険収載が必要である。</t>
  </si>
  <si>
    <t>68Ga-PSMA-11　PETを用いた
177Lu-PSMA-617の患者選択のための
撮像等技術料の新設</t>
  </si>
  <si>
    <t>177Lu-PSMA-617内用療法にあたっては、当該治療における放射性同位元素使用の患者適応を決定するためのPET撮像診断が必要である。先行する海外での承認においても事前の患者選択において68Ga-PSMA-11 PETを用いたPET診断がコンパニオン診断として必須とされ、国内治験においても同様の基準で適格性診断が行われている。177Lu-PSMA-617内用療法の患者選択におけるコンパニオン診断は企業より治療補助薬として申請見込みで、別途PET/CT撮像料も申請見込みである。最終的な当局の判断が「撮影等に係る技術料」か「院内製造や撮影等に係る技術料」となるか等は未決定だが、適格性診断としての必要性から今回医療技術提案として「撮像等技術料」の新設を求める。</t>
  </si>
  <si>
    <t>68Ga-PSMA　PETを用いた前立腺癌診断における
院内製造や撮像等に係る技術料の新設</t>
  </si>
  <si>
    <t>前立腺癌に対する一般PET診断としての68Ga-PSMA PETの有用性は高く評価され、国内外で承認ないし治験中である。当該PETでの薬剤製造には、①院内設置68Ge/68Gaジェネレーターで68Ga抽出しPSMA-11キット利用、②加速器にて68Ga院内製造しPSMA-11キット利用、③加速器にて68Ga院内製造、自動合成装置を利用など様々な方法があり、今後続々と申請される予定である。各製造法ごとに薬剤料や院内製造や撮像等に係る技術料の薬価算定がなされる予定だが、項目として「院内製造や撮像等に係る技術料」が算定されることが見込まれるため、本技術料の項目の新設を求める。</t>
  </si>
  <si>
    <t>64Cu-PSMA　PETを用いた前立腺癌診断における
PET撮像等に係る技術料の新設</t>
  </si>
  <si>
    <t>前立腺癌に対する68Ga-及び64Cu-PSMA PETの有用性は高く評価され、国内外で承認ないし治験中である。当該PETでの薬剤製造には、①院内設置68Ge/68Gaジェネレーターで68Ga抽出しPSMA-11キット利用、②加速器にて68Ga院内製造しPSMA-11キット利用、③加速器にて68Ga製造、院内自動合成装置を利用、④加速器にて64Cu製造し合成装置利用しデリバリーなど様々な方法があり、今後続々と各方法で薬剤料や技術料の薬価算定がなされる予定である。令和６年２月１４日（保発0214第７号、産情発0214第７号）より、ポジトロン断層撮影等の保険適用等に関する取扱いに変更がなされ、デリバリーPETにおいて「薬剤料」と「撮影技術料」が別建てで算定されることとなった。④の方法では別途「撮影技術料」が算定されることが見込まれるため、PET撮像技術料の項目の新設を求める。</t>
  </si>
  <si>
    <t>FDG-PETは、静脈投与したFDGから得られるガンマ線を検出し、グルコース代謝を非侵襲的に高い定量性で画像化する技術である。悪性腫瘍の活動性を評価する最も有効な画像診断法であり、PET/CTやPET/MRIで融合画像を作成することで形態情報と代謝活性から病変の現状把握ができる。これまでのCTやMRIのみでは困難な残存組織の活動性評価が可能となる技術である。</t>
  </si>
  <si>
    <t>FDG-PETは既存のCT/MRIよりも高い精度で頭頸部癌の治療後残存病変の評価が可能であり、CT/MRIでの再発確認の頻度を減らせるほか、形態上残存が疑われる場合もFDG-PETでの陰性確認により不必要な治療を回避でき、予後の改善と医療費節約が期待できる。頭頸部癌の前向きランダム化比較試験（NECK-PET trial, NEJM 2016）では、化学放射線療法後のFDGによる陰性確認ができた場合は予防的頸部郭清を省略しても全生存期間に差がないことがすでに示されている。そのエビデンスを踏まえると、PET検査により日本では年間約500人の不要な頸部郭清の回避と、安全性向上と約6.2億円の医療費節約が見込まれる。従って、FDG-PETを用いた頭頸部癌の治療後評価への適応拡大の必要があると考えられる。</t>
  </si>
  <si>
    <t>日本臨床検査医学会、
日本リウマチ学会、
日本感染症学会</t>
    <phoneticPr fontId="1"/>
  </si>
  <si>
    <t>日本医学放射線学会、
日本放射線腫瘍学会、
日本耳鼻咽喉科頭頸部外科学会</t>
    <phoneticPr fontId="1"/>
  </si>
  <si>
    <t>オピオイド注射薬指導管理料</t>
  </si>
  <si>
    <t>入院患者に対しオピオイド注射薬を使用して症状緩和を行った際に算定する</t>
  </si>
  <si>
    <t>悪性腫瘍、筋萎縮性側索硬化症または筋ジストロフィー、心不全または呼吸器疾患</t>
  </si>
  <si>
    <t>がん疼痛の薬物療法に関するガイドライン　2020年、日本緩和医療学会学会、がん疼痛のある患者に対して、より早く鎮痛する目的で、オピオイドを持続静注または持続皮下注で開始することが推奨されている。</t>
  </si>
  <si>
    <t>外来緩和ケア診療料</t>
  </si>
  <si>
    <t>治癒が望めないがんの患者に対し、主治医の外来診療と並行して緩和ケア医が診察し、ACPのコミュニケーション、症状緩和を行う。</t>
  </si>
  <si>
    <t>がんなど専門的緩和ケアを必要とする患者</t>
  </si>
  <si>
    <t>American Society of Clinical Oncology Clinical Practice Guideline 2017でがん治療に緩和ケアを統合することが推奨されている</t>
  </si>
  <si>
    <t>がんをはじめとする治癒が望めない疾患治療において、症状緩和やACPは重要であり、緩和ケア医が治療中からかかわることがQOLの改善やその後の治療選択に影響する。既存の保険診療として外来緩和ケアチーム加算が存在するが、麻薬処方患者に限られており治療に統合された緩和ケアを実践することができない。治療医と並行して行う緩和ケア医の診察に対し保険収載の必要性があると考える。</t>
  </si>
  <si>
    <t>在宅における在宅麻薬等注射指導管理料、注入ポンプ加算、携帯型ディスポーザブル注入ポンプ加算に対応する算定の制度が、入院ではないため、制度上の齟齬が生じている。
また、がん疼痛の薬物療法に関するガイドラインでは、がん疼痛のある患者に対して、より早く鎮痛する目的で、オピオイド注射剤を持続静注または持続皮下注で開始することが推奨されている。早く鎮痛することで、入院日数の短縮が期待できるため、入院患者にオピオイド注射薬を使用して苦痛症状のコントロールを実施した場合に算定できる管理料を保険収載する必要性がある。</t>
    <phoneticPr fontId="1"/>
  </si>
  <si>
    <t>日本呼吸器学会
（調整予定）</t>
  </si>
  <si>
    <t>Ｂ００１_24</t>
  </si>
  <si>
    <t>非がん性呼吸器疾患患者に対する緩和ケアの診療においての算定拡大</t>
  </si>
  <si>
    <t>"ERJ による進行期の呼吸器疾患に対する症状緩和のガイドライン
文献
進行期の呼吸器疾患患者に対して、緩和ケア専門医を含めた多面的な介入により、呼吸困難緩和やQOLの改善がガイドラインにおいて言及され、エビデンスの確実性は低いが、呼吸困難を緩和しQOLの改善の可能性が示唆されており、さらに費用は低いことが報告されている。
European Respiratory Society clinical practice guideline on symptom management for adults with serious respiratory illness
Anne E. Holland,
European Respiratory Journal 2024 63: 2400335;
"</t>
  </si>
  <si>
    <t>末期心不全では外来緩和ケア管理料が算定できているが、呼吸器疾患は対象となっていない。対象拡大により、外来での非がん性呼吸器疾患患者への介入が実施可能となる。</t>
  </si>
  <si>
    <t>がん患者指導管理料イの上位点数の追加設定</t>
  </si>
  <si>
    <t>B001_23</t>
  </si>
  <si>
    <t>ACPが推進されているががん告知１か月以内の心理負担、自殺が多く、予後を知ることが精神的QOLを低下させることが知られている。RCTやコクランレビューに基づき推奨され、我が国のがん医療における自殺対策手引きに記載されるコミュニケーションスキル訓練（CST)を受講した医師に対し、インセンティブをがん患者指導管理料イで付与する。</t>
  </si>
  <si>
    <t>がん医療における患者‐医療者間のコミュニケーションガイドライン（日本サイコオンコロジー学会、日本癌サポーティブケア学会）2022年版、Patient-Clinician Communication: American Society of Clinical Oncology Consensus Guideline によりCST受講が推奨されている</t>
  </si>
  <si>
    <t xml:space="preserve">２－Ａ　点数の見直し（増点） 
３　項目設定の見直し </t>
  </si>
  <si>
    <t xml:space="preserve">ACPが推進されがん患者指導管理料の枠組みで実施されているが、がん患者の心理負担直後が最も強く、国内調査でも予後を知った患者の精神的QOLが低下し、自殺は診断直後に一般人口の４倍まで増加する。がん担当医が１から２日間のコミュニケーションスキル訓練（CST）を受講すること医師への信頼感、メンタルヘルスが向上することが実証されており、国内外のガイドラインで受講が推奨されている。安全にACPを推進する、がん患者の精神的QOLを維持する、自殺対策としてがん治療医がCSTを受けることが必要であり、高度なコミュニケーション技術を実施することに対し保険点数の増点が必要である。 </t>
  </si>
  <si>
    <t>緩和ケア病棟入院料</t>
  </si>
  <si>
    <t>A310</t>
  </si>
  <si>
    <t>緩和ケア病棟入院料の施設基準に以下を追記。
「当該体制において、がん患者リハビリテーション料の施設基準の要件研修、またはリハビリテーション専門職団体協議会（3団体）主催による研修を修了したリハビリテーション専門職（理学療法士、作業療法士、言語聴覚士）が専任で配置されていること。」</t>
  </si>
  <si>
    <t>公益社団法人 日本リハビリテーション医学会　がんのリハビリテーション診療ガイドライン改訂委員会・編：がんのリハビリテーション診療ガイドライン　第2版、金原出版株式会社、2019</t>
  </si>
  <si>
    <t>1-B　算定要件の拡大(施設基準）</t>
  </si>
  <si>
    <t>現行の緩和ケア病棟入院料は、包括医療のために疾患別リハビリテーション料の算定ができず、リハビリテーション支援が不十分となり、国民に不利益が生じている。算定要件が拡大され、リハビリテーション専門職（理学療法士、作業療法士、言語聴覚士）が緩和ケア病棟に積極的に参入することで、リハビリテーションの実施が促進され、患者のADL、QOL、満足度の向上とともに、病棟の役割である在宅復帰支援の充実が図られ、在宅復帰率の向上や入院期間の短縮が可能となる。</t>
  </si>
  <si>
    <t>日本緩和医療学会</t>
    <rPh sb="0" eb="8">
      <t>ニホンカンワイリョウガッカイ</t>
    </rPh>
    <phoneticPr fontId="1"/>
  </si>
  <si>
    <t>日本呼吸器学会
（調整予定）</t>
    <rPh sb="0" eb="7">
      <t>ニホンコキュウキガッカイ</t>
    </rPh>
    <rPh sb="9" eb="13">
      <t>チョウセイヨテイ</t>
    </rPh>
    <phoneticPr fontId="1"/>
  </si>
  <si>
    <t>A226-2</t>
  </si>
  <si>
    <t>非がん性呼吸器疾患に対する緩和ケア診療加算</t>
  </si>
  <si>
    <t>末期心不全では緩和ケア管理料が算定できているが、呼吸器疾患は対象となっていない。対象拡大により、非がん性呼吸器疾患患者への介入が実施可能となる。</t>
  </si>
  <si>
    <t>日本緩和医療学会</t>
    <rPh sb="0" eb="2">
      <t>ニホン</t>
    </rPh>
    <rPh sb="2" eb="6">
      <t>カンワイリョウ</t>
    </rPh>
    <rPh sb="6" eb="8">
      <t>ガッカイ</t>
    </rPh>
    <phoneticPr fontId="1"/>
  </si>
  <si>
    <t>緩和ケアチームは初回の診療に当たり、当該患者の診療を担う保険医、看護師及び薬剤師などと共同の上別紙様式３又はこれに準じた緩和ケア診療実施計画書を作成し、その内容を患者に説明の上交付するとともに、その写しを診療録等に添付すること。</t>
  </si>
  <si>
    <r>
      <t xml:space="preserve">3. </t>
    </r>
    <r>
      <rPr>
        <sz val="10"/>
        <color theme="1"/>
        <rFont val="游ゴシック"/>
        <family val="3"/>
        <charset val="128"/>
      </rPr>
      <t>項目設定の見直し</t>
    </r>
    <rPh sb="3" eb="5">
      <t>コウモク</t>
    </rPh>
    <rPh sb="5" eb="7">
      <t>セッテイ</t>
    </rPh>
    <rPh sb="8" eb="10">
      <t>ミナオ</t>
    </rPh>
    <phoneticPr fontId="1"/>
  </si>
  <si>
    <t>緩和ケアの対象集団は終末期の患者が多いため、介入を要する患者の全身状態が不良で計画書に患者自ら署名することが困難であり、かつ、遠方に居住している等の理由により患者の家族等が署名することが困難な場合がしばしばある。実施計画書の署名欄について、患者等に当該計画書に係る説明を行う際に、説明内容及び当該患者等の同意を得た旨を診療録に記載することにより、同意を得ていること等が事後的に確認できる場合には、患者等の署名を求めなくても差し支えないこととする。</t>
    <rPh sb="0" eb="2">
      <t>カンワ</t>
    </rPh>
    <rPh sb="5" eb="7">
      <t>タイショウ</t>
    </rPh>
    <rPh sb="7" eb="9">
      <t>シュウダン</t>
    </rPh>
    <rPh sb="10" eb="13">
      <t>シュウマツキ</t>
    </rPh>
    <rPh sb="14" eb="16">
      <t>カンジャ</t>
    </rPh>
    <rPh sb="17" eb="18">
      <t>オオ</t>
    </rPh>
    <rPh sb="22" eb="24">
      <t>カイニュウ</t>
    </rPh>
    <rPh sb="25" eb="26">
      <t>ヨウ</t>
    </rPh>
    <rPh sb="28" eb="30">
      <t>カンジャ</t>
    </rPh>
    <rPh sb="31" eb="35">
      <t>ゼンシンジョウタイ</t>
    </rPh>
    <rPh sb="36" eb="38">
      <t>フリョウ</t>
    </rPh>
    <phoneticPr fontId="1"/>
  </si>
  <si>
    <t>全国リハ医療関連団体
協議会（9団体）、
日本作業療法士協会
（調整予定）</t>
    <rPh sb="32" eb="36">
      <t>チョウセイヨテイ</t>
    </rPh>
    <phoneticPr fontId="1"/>
  </si>
  <si>
    <t>抗がん薬投与時における閉鎖式接続器具</t>
  </si>
  <si>
    <t>悪性腫瘍に対して用いる薬剤であって細胞毒性を有するものに関し、皮内注射、皮下注射、筋肉内注射、動脈注射、抗悪性腫瘍剤局所持続注入、肝動脈塞栓を伴う抗悪性腫瘍剤肝動脈内注入、脳脊髄腔注射又は点滴注射が行われる患者を対象に、薬物を投与する際に用いるもの。</t>
  </si>
  <si>
    <t>がん薬物療法における職業性曝露対策ガイドライン２０１９年版　金原出版株式会社　日本がん看護学会　日本臨床腫瘍学会　日本臨床腫瘍薬学会　編</t>
  </si>
  <si>
    <t>2016年に、悪性腫瘍に対して用いる薬剤であって細胞毒性を有するものに関し、調製時にCDTDを用いる場合、G020無菌製剤処理料の1 無菌製剤処理料1のイで180点が算定されるようになった。ただ、2024年現在、投与時のCSTDは保険収載されておらず、各医療機関の負担で使用されている状況である。
投与時のCSTDの使用は、医療従事者の抗がん薬曝露対策予防のために、がん薬物療法における職業性曝露対策ガイドライン2019年版や海外法規・ガイドライン（USP800など）で強く推奨されている。CSTDは抗がん薬投与の際には必ず用いられるべき器具でありながら、保険収載されていないことから国内でもコストの面から使用されていない施設が多く存在し、医療従事者の健康被害の蓄積が危惧される。
以上から、保険収載を要望するものである。</t>
  </si>
  <si>
    <t>抗がん剤分割使用加算</t>
  </si>
  <si>
    <t>抗がん剤を中心とする高額注射製剤を、複数の患者に分割使用した場合の加算点数。
安定性、無菌性の担保が必要であるため、分割に際しては厚生労働省事務連絡「注射用抗がん剤等の安全な複数回使用の要点」（H30.6.22）に準じて実施すること等を条件算定可とする。医療費負担がバイアル単位の請求より増えることがないよう、算定点数はバイアル単位で請求する場合の金額を上限とするような設定が望ましいと考える。</t>
  </si>
  <si>
    <t>近年医療費の高騰と相次ぐ医薬品の供給不足が問題となっている。抗がん剤の残薬を他患者に使い回すことで医療費が抑制できると共に医薬品の供給不足対策となるが、使用分（mg）請求では最終的に使用できなかった薬剤費が病院負担となってしまうため、多くの病院ではバイアル単位で請求し、残液を廃棄せざるを得ない状況である。分割使用した場合の残液廃棄を賄うだけの加算を設け、分割使用を推進できれば、総医療費を節約することができるため要望する。</t>
  </si>
  <si>
    <t>がん薬物療法の脱感作療法</t>
  </si>
  <si>
    <t>過敏性反応を起こした薬剤について、薬剤を1/1000、1/100，1/10、と希釈して緩徐に点滴にて投与、この際、過敏性反応に注意する。最終的に原液を投与する。</t>
  </si>
  <si>
    <t>NCCNガイドライン2024年（卵巣がん）　にて、脱感作療法が推奨されている。</t>
  </si>
  <si>
    <t>カルボプラチンやオキサリプラチンなどのプラチナ製剤は、卵巣癌をはじめ、多くのがんの標準治療となっている。プラチナ製剤は、蓄積毒性として過敏性反応が起こることがわかっており、時に重症なアナフィラキシーを起こすこともある。過敏性反応を起こすと、化学療法を継続することが困難となり、標準治療施行に支障をきたし、患者に不利益となる。過敏性反応の対策として、脱感作療法の有用性が報告されており、米国では既にNCCNガイドラインにも記載され、標準治療として、実地医療として行われている。脱感作療法の有効性と安全性は、日本人22名を対象とした第二相試験でも認められているInt J Clin Oncol 2021 26(8):1553-1560。脱感作療法は、本邦では保険適用になっておらず、実施している施設は極めて少ないため、今回、申請とした。</t>
  </si>
  <si>
    <t>日本がん看護学会、
日本臨床腫瘍薬学会</t>
    <phoneticPr fontId="1"/>
  </si>
  <si>
    <t>日本癌治療学会等</t>
  </si>
  <si>
    <t>6 算定要件の見直し</t>
  </si>
  <si>
    <t>日本臨床腫瘍薬学会</t>
  </si>
  <si>
    <t>外来腫瘍化学療法診療料の注１に規定する厚生労働大臣が定める外来化学療法の追加</t>
  </si>
  <si>
    <t xml:space="preserve">B001-2-12
特掲診療料の施設基準等（平成二十年厚生労働省告示第六十三号（令和六年厚生労働省告示第五十九号）)四の八の四 (4) </t>
  </si>
  <si>
    <t>特掲診療料の施設基準等（平成二十年厚生労働省告示第六十三号（令和六年厚生労働省告示第五十九号）)四の八の四 (4) 外来腫瘍化学療法診療料の注１に規定する厚生労働大臣が定める外来化学療法に区分番号G000に掲げる皮内、皮下及び筋肉内注射を追加する。</t>
  </si>
  <si>
    <t>現在、特掲診療料の施設基準等（平成二十年厚生労働省告示第六十三号（令和六年厚生労働省告示第五十九号）)四の八の四 (4) 外来腫瘍化学療法診療料の注１に規定する厚生労働大臣が定める外来化学療法に、区分番号G000に掲げる皮内、皮下及び筋肉内注射は含まれていないが、近年、腫瘍用薬においては皮下注製剤の上市や開発が進んでいる。腫瘍用薬の皮下注製剤においてもinfusion reaction等投与に際して十分に注意が必要な副作用がみられることやその他の副作用に対する治療管理等の観点、薬剤曝露予防への配慮等から、点滴静注用製剤等と同様に慎重な管理が求められる。よって、腫瘍用薬の皮下注製剤についても化学療法の経験を有する専任の医師、看護師、薬剤師が勤務している外来化学療法に係る専用室等で実施することが望ましく、副作用の発現や緊急時の相談対応等について万全を期した対応が求められることから、G000 皮内、皮下及び筋肉内注射を外来腫瘍化学療法診療料の対象とする必要性があると考えられる。</t>
  </si>
  <si>
    <t>1-B　算定要件の拡大（施設基準）
3　項目設定の見直し</t>
    <phoneticPr fontId="1"/>
  </si>
  <si>
    <t>－</t>
  </si>
  <si>
    <t>電子媒体記録あるいはデータ伝送システムによる夜間血圧測定</t>
  </si>
  <si>
    <t>昼間（覚醒時）の手動測定のほかに、夜間（睡眠中）に自動測定できる自動血圧計を、患者が医療機関から借り受け、一定期間家庭で測定する。</t>
  </si>
  <si>
    <t>本態性高血圧症・二次性高血圧症</t>
  </si>
  <si>
    <t>日本高血圧学会「高血圧診療ガイドライン2019」第2章などで、「高血圧診療に置ける家庭血圧の有用性について」などで推奨されている。</t>
  </si>
  <si>
    <t>家庭血圧は脳心血管疾患発症･死亡の予測能が随時外来血圧より高く、高血圧診療に重要とされるが1, 2)、患者による誤記や恣意的操作などにより信頼性が疑われ、診療に充分応用できない場合がある。そこで、電子記憶･通信媒体や自動測定機能を持つ医療機関向け血圧計を患者が借り受け、家庭で測定できれば有用で高信頼の血圧情報が得られ、合併症予防･管理に効果的な診療を積極的に進めることで保険財政へ貢献し得るが、機器および評価の費用負担者が医療機関では普及が難しく、保険収載が望まれる。</t>
  </si>
  <si>
    <t>随時尿ナトリウム、クレアチニン測定に基づく推定1日食塩摂取量を指標とした減塩指導</t>
  </si>
  <si>
    <t>随時尿を用いたナトリウムやクレアチニンは、安価で簡便に測定でき、これに基づいて食塩摂取量の指標となる24時間尿ナトリウム排泄量を推算できる。高血圧症の診断を受け治療開始を予定する患者に、推定1日食塩摂取量を基に医療チームが減塩指導を行うことで、薬物療法を要する患者数の減少、および薬物治療を要する場合でも必要な降圧薬剤数の減少を図る。</t>
  </si>
  <si>
    <t>高血圧症
＜新しく診断され、治療開始（生活習慣の修正、非薬物療法、薬物療法）を要する患者＞</t>
  </si>
  <si>
    <t>高血圧治療ガイドライン2019(日本)、米国ACC/AHA2017高血圧治療ガイドライン、欧州ESC/ESH2018高血圧診療ガイドラインなど国内外のガイドラインにおいて、減塩による血圧降下、降圧による脳卒中・心血管イベントの減少が明記されている。</t>
  </si>
  <si>
    <t>高血圧治療ガイドライン2019によれば、日本の高血圧者約4300万人のうち1850万人が未治療者であり、その中から心筋梗塞や脳卒中などの重篤な脳心血管疾患が発症し、医療費に多大な負担をかけている。高血圧者に適切な治療を行うことは、国民個人の幸福に直結するだけでなく医療費全体の削減に大きく貢献する。本申請が保険収載されることによって、全国各地域でのチーム医療による減塩指導が活発化し、食塩感受性高血圧が多いわが国の高血圧者の血圧コントロールを良好にすること、降圧薬を要する場合もその剤数を減らすことが実現できると考えられる。</t>
  </si>
  <si>
    <t>日本内科学会</t>
    <rPh sb="0" eb="6">
      <t>ニホンナイカガッカイ</t>
    </rPh>
    <phoneticPr fontId="1"/>
  </si>
  <si>
    <t>人工呼吸器装着前意思決定支援料</t>
  </si>
  <si>
    <t>人工呼吸管理の適応となる疾患の患者またはその家族に対し、現在の病状、人工呼吸器装着の目的及び方法、合併症、予想される経過、予後などについて、十分理解できるように30分以上説明し、かつ文書により提供した場合500点を算定する、なお急変時において家族などの代諾者に対し説明する場合は、説明の所要時間は問わない</t>
  </si>
  <si>
    <t>急性呼吸不全及び、慢性呼吸不全の増悪により人工呼吸管理の適応となる患者、即ち肺炎などによるARDS（急性呼吸窮迫症候群）間質性肺炎やCOPDの増悪、神経筋疾患による慢性呼吸不全など、年齢の制限はない。</t>
    <rPh sb="91" eb="93">
      <t>ネンレイ</t>
    </rPh>
    <rPh sb="94" eb="96">
      <t>セイゲン</t>
    </rPh>
    <phoneticPr fontId="1"/>
  </si>
  <si>
    <t>ARDS診療ガイドライン2016 日本呼吸器学会・日本呼吸療法医学会・日本集中治療学会等「ARDSのような重症疾患に対しては、変化する病態を十分考慮したうえで、治療の見通しと危険性をわかりやすく説明し、予後に関して客観的なdataを使用して説明することが望ましい」とされている。さらに呼吸ケア・リハ学会から出される、呼吸器疾患終末期治療に関するガイドラインにて、装着前の説明の重要性が強調されている。内保連グリーンブック　「説明と同意」に関する調査報告と提言　Ver1.一般社団法人内科系学会社会保険連合, 2017.</t>
  </si>
  <si>
    <t>現在の人工呼吸にかかわる診療報酬は、呼吸管理そのものの「医療技術」に対するものであり、本提案の内容である患者あるいは家族に対する人工呼吸器装着に関する意思決定支援としての「説明技術」に対するものではない。
また内保連による調査では、呼吸器装着時の説明時間は、平均33分であり、これはがん患者指導料1（500点）を算定している症例と比べ有意に長く、また近年高齢者の中には呼吸器装着を望まない患者もいる。さらに呼吸管理の選択肢として挿管のみならず非侵襲的呼吸管理療法としてマスクを用いるNPPVやハイフローセラピーによる治療法が加わり、患者あるいは家族と医療者が生命に直結する医療選択を行うため、必要十分な説明が不可欠となっているからである</t>
    <rPh sb="221" eb="222">
      <t>ヒ</t>
    </rPh>
    <rPh sb="222" eb="225">
      <t>シンシュウテキ</t>
    </rPh>
    <rPh sb="225" eb="229">
      <t>コキュウカンリ</t>
    </rPh>
    <rPh sb="229" eb="231">
      <t>リョウホウ</t>
    </rPh>
    <rPh sb="258" eb="261">
      <t>チリョウホウ</t>
    </rPh>
    <rPh sb="291" eb="292">
      <t>オコナ</t>
    </rPh>
    <rPh sb="296" eb="298">
      <t>ヒツヨウ</t>
    </rPh>
    <rPh sb="298" eb="300">
      <t>ジュウブン</t>
    </rPh>
    <rPh sb="301" eb="303">
      <t>セツメイ</t>
    </rPh>
    <rPh sb="304" eb="307">
      <t>フカケツ</t>
    </rPh>
    <phoneticPr fontId="1"/>
  </si>
  <si>
    <t>調整中</t>
    <phoneticPr fontId="1"/>
  </si>
  <si>
    <t>内科系学会社会保険連合</t>
  </si>
  <si>
    <t>注射処方料</t>
  </si>
  <si>
    <t>（新設）　注射処方料　100点
注１　入院中の患者に対し、注射薬の投与開始日及び追加投与（種類の異なる注射薬に限る。）の行われた初日に算定する。
注２　当該日の注射薬の種類数が６種類以上の場合は、１処方につき50点を、11種類以上の場合は１処方につき160点を加算する。
注３　当該日の注射の薬剤料および特定保険医療材料料を合算した点数が10,000点以上である場合は、１処方につき60点を加算する。</t>
    <rPh sb="1" eb="3">
      <t>シンセツ</t>
    </rPh>
    <phoneticPr fontId="1"/>
  </si>
  <si>
    <t>注射処方を必要とするすべての疾患</t>
  </si>
  <si>
    <t>注射処方は広い範囲の疾患等に必要であり、それぞれの疾患の診療ガイドラインで、注射処方に関する技術が記載されている。</t>
    <rPh sb="0" eb="2">
      <t>チュウシャ</t>
    </rPh>
    <rPh sb="2" eb="4">
      <t>ショホウ</t>
    </rPh>
    <rPh sb="5" eb="6">
      <t>ヒロ</t>
    </rPh>
    <rPh sb="7" eb="9">
      <t>ハンイ</t>
    </rPh>
    <rPh sb="10" eb="13">
      <t>シッカントウ</t>
    </rPh>
    <rPh sb="14" eb="16">
      <t>ヒツヨウ</t>
    </rPh>
    <rPh sb="25" eb="27">
      <t>シッカン</t>
    </rPh>
    <rPh sb="28" eb="30">
      <t>シンリョウ</t>
    </rPh>
    <rPh sb="38" eb="42">
      <t>チュウシャショホウ</t>
    </rPh>
    <rPh sb="43" eb="44">
      <t>カン</t>
    </rPh>
    <rPh sb="46" eb="48">
      <t>ギジュツ</t>
    </rPh>
    <rPh sb="49" eb="51">
      <t>キサイ</t>
    </rPh>
    <phoneticPr fontId="1"/>
  </si>
  <si>
    <t>近年は抗がん剤等の分野で高額な薬剤が承認されるなど内科系治療の基本である薬物療法における「注射の処方技術」は高度化・複雑化の一途を辿っている。一方、「注射の処方技術」に対してはこれまで診療報酬上の評価が基本的に行われていない状況にある。
内保連による「内科系医療技術負荷度調査」において入院医療の「注射の処方技術」に関する医師の診療負荷を分析した結果、処方開始注射薬の有無や薬剤の種類数などは、医師の「知識判断の負荷」あるいは「治療方針決定に係る所要時間」と有意な関連性を持つことが報告された。また、同調査において交絡因子を調整した場合も、処方開始注射薬の有無や薬剤の種類数は「治療方針決定に係る所要時間」に関連した独立因子であった。
「注射の処方技術」は医師に対して診療の負荷および時間がかかっていることから、「注射の処方技術」を診療報酬において適正に評価することが必要である。</t>
    <rPh sb="241" eb="243">
      <t>ホウコク</t>
    </rPh>
    <phoneticPr fontId="1"/>
  </si>
  <si>
    <t>「重症度、医療・看護必要度」におけるA項目の評価項目及び評価基準の見直しに関する提案</t>
    <rPh sb="19" eb="21">
      <t>コウモク</t>
    </rPh>
    <rPh sb="22" eb="24">
      <t>ヒョウカ</t>
    </rPh>
    <rPh sb="24" eb="26">
      <t>コウモク</t>
    </rPh>
    <rPh sb="26" eb="27">
      <t>オヨ</t>
    </rPh>
    <rPh sb="28" eb="30">
      <t>ヒョウカ</t>
    </rPh>
    <rPh sb="30" eb="32">
      <t>キジュン</t>
    </rPh>
    <rPh sb="33" eb="35">
      <t>ミナオ</t>
    </rPh>
    <rPh sb="37" eb="38">
      <t>カン</t>
    </rPh>
    <phoneticPr fontId="1"/>
  </si>
  <si>
    <t>A100</t>
  </si>
  <si>
    <t>診断や内科治療の複雑性も評価できるよう、A項目に下記の変更を加える。
・注射薬剤の種類数に起因する複雑性（現行「注射薬剤３種類以上の管理」を変更）
・検査の選択・結果判断・推論の複雑性（新規追加）
・画像診断の選択・結果判断・推論の複雑性（〃）
・特定器材の使用の判断（〃）
・注射処方の方針決定の複雑性（〃）
基準は「A項目３点以上かつB項目３点以上又はA項目６点以上又はC項目１点以上」とする。</t>
    <rPh sb="27" eb="29">
      <t>ヘンコウ</t>
    </rPh>
    <rPh sb="30" eb="31">
      <t>クワ</t>
    </rPh>
    <rPh sb="53" eb="55">
      <t>ゲンコウ</t>
    </rPh>
    <rPh sb="156" eb="158">
      <t>キジュン</t>
    </rPh>
    <rPh sb="161" eb="163">
      <t>コウモク</t>
    </rPh>
    <rPh sb="164" eb="165">
      <t>テン</t>
    </rPh>
    <rPh sb="165" eb="167">
      <t>イジョウ</t>
    </rPh>
    <rPh sb="170" eb="172">
      <t>コウモク</t>
    </rPh>
    <rPh sb="173" eb="174">
      <t>テン</t>
    </rPh>
    <rPh sb="174" eb="176">
      <t>イジョウ</t>
    </rPh>
    <rPh sb="176" eb="177">
      <t>マタ</t>
    </rPh>
    <rPh sb="179" eb="181">
      <t>コウモク</t>
    </rPh>
    <rPh sb="182" eb="183">
      <t>テン</t>
    </rPh>
    <rPh sb="183" eb="185">
      <t>イジョウ</t>
    </rPh>
    <rPh sb="185" eb="186">
      <t>マタ</t>
    </rPh>
    <rPh sb="188" eb="190">
      <t>コウモク</t>
    </rPh>
    <rPh sb="191" eb="192">
      <t>テン</t>
    </rPh>
    <rPh sb="192" eb="194">
      <t>イジョウ</t>
    </rPh>
    <phoneticPr fontId="1"/>
  </si>
  <si>
    <t xml:space="preserve">3　　項目設定の見直し          </t>
  </si>
  <si>
    <t>「重症度、医療・看護必要度現行」の現行A～C項目には、内科系医師からみた重症さや手間のかかり具合の視点が十分に盛り込まれておらず、医療ニーズが適切に評価されていない。 基準を満たす該当患者の割合が、内科系疾患で入院する患者と、外科系疾患で入院する患者との間で大きな差があることに、その課題が浮き彫りになっている（内保連医療技術負荷度調査において450万件超のデータを用い分析を行ったところ、該当患者の割合は内科系患者の21.0％に対し外科系患者では44.2%で、同じ療養担当規則で入院の可否を決めているにも関わらず倍以上の差が開く結果となった。）
A項目に左記５項目を変更追加し、合わせて基準も変更したところ、該当患者の割合は内科系患者31.1％、外科医系患者49.4%となり格差の縮小が認められた。また死亡退院を目的変数とした性能評価では、感度が0.555から0.721に向上した。</t>
  </si>
  <si>
    <t>即時適応放射線治療</t>
  </si>
  <si>
    <t>従前の機器では不可能であった照射直前に治療寝台上で撮影された画像を用いて3次元解剖学的構造を把握し腫瘍や重要組織の位置変動、形状変化に対応したAdaptive Radiation Therapy(即時適応放射線治療)により、治療効果、患者QOLの向上を来す。</t>
  </si>
  <si>
    <t>すべての腫瘍と照射対象となる良性病変</t>
  </si>
  <si>
    <t>MR画像誘導即時適応放射線治療ガイドライン（2021年版）、日本放射線腫瘍学会</t>
  </si>
  <si>
    <t>従来法は治療開始日の1週間程度前に撮影されたCT画像を用いて治療計画を立て画像誘導放射線治療により位置を再現し治療を行っているが周辺の重要臓器の位置変動、形状変化に対応できず腫瘍への線量を低下させ、照射範囲に余裕を持たせている。しかし本技術により高線量処方、照射範囲の更なる縮小が可能となった為、短い治療期間で高い治療効果を提供でき、再発や副作用に対する追加治療が不要となり医療費削減も可能である。短期間での治療完遂は医療者と患者の接触回数低減、患者通院回数減少となりCOVID-19対策にもなる。患者・医療者にメリットがあるイノベーション技術の普及を促すために保険収載が必要である。</t>
  </si>
  <si>
    <t>AIを利用した放射線治療の管理加算</t>
  </si>
  <si>
    <t>放射線治療計画を立案する際に人工知能（AI）を利用することで、放射線治療計画の質の向上と統一化を図るとともに、治療計画に要する時間を短縮となるが、その適正な使用のための安全管理を行う。</t>
  </si>
  <si>
    <t>IMRT物理技術ガイドライン2023、日本放射線腫瘍学会
（「治療計画に AI 技術を利⽤する場合は，臨床使⽤前には⼿動で作成した輪郭描出や線量分布計算と⽐較するなど，その妥当性を確認するとともに，各機能のピットフォールを把握したうえで安全に利⽤する」とされている。）</t>
  </si>
  <si>
    <t>強度変調放射線治療の治療計画において、逆方向治療計画が利用されるが、複雑な計算過程を手動で実施するため、適切な治療計画立案には熟練を要するとともに、術者（計画者）により計画の質のばらつき、治療計画に時間を要することが長年問題として指摘されてきた。近年国内外の文献において、本技術は、手動による治療計画と比べ、治療計画の質の向上、治療計画の短時間化、術者間のばらつきの低減が可能であると報告された。また、人的不足より高精度治療件数が伸び悩んでいる施設に対しても有効であり、医師の働き方改革、放射線治療の質のダブルチェック、ヒューマンエラー対策にも寄与することができる。この技術を安全に運用するためには十分な安全管理が重要であり。そのための安全管理加算が必要である。</t>
  </si>
  <si>
    <t>循環器または不整脈系の学会と協同提案の可能性あり</t>
  </si>
  <si>
    <t>植込み型心臓電気デバイス装着患者に対する放射線治療の心臓ペースメーカ管理加算</t>
  </si>
  <si>
    <t xml:space="preserve">ペースメーカや植込み型除細動器などの植込み型心臓電気デバイス（Cardiac Implantable Electronic Devices: CIEDs）装着患者に対すして、放射線治療時に誤作動を起こさないように、事前チェックと管理を行うための加算 </t>
  </si>
  <si>
    <t>植込み型心臓電気デバイス（CIEDs）装着患者に対する放射線治療ガイドライン</t>
  </si>
  <si>
    <t>心臓のペースメーカや植込み型除細動器などの植込み型心臓電気デバイス（Cardiac Implantable Electronic Devices: CIEDs）装着患者に対する放射線治療時に、放射線被ばくに伴う機器の誤作動が報告されており、これを防止するための照射線量を低く抑える放射線治療計画、個々の機器のチェックと照射時の状況観察などの特別な管理を必要歳、実際に実地で行われているため、診療報酬上の評価が必要である。</t>
  </si>
  <si>
    <t>治療開始前に実施する治療計画確認報告書の報告書管理加算</t>
  </si>
  <si>
    <t>放射線治療計画立案後に、第三者によって放射線治療計画の内容を確認することで、放射線治療の品質を担保する</t>
  </si>
  <si>
    <t>IMRT物理技術ガイドライン2023、日本放射線腫瘍学会
（「施設の治療装置，治療計画装置や業務内容を考慮した治療計画の評価および確認の実施体制を構築する」とされている）</t>
  </si>
  <si>
    <t>画像診断報告書および病理診断報告書の確認漏れを防止する取り組みを評価するために、報告書管理体制加算（A234-5）が認められている。この加算は入院患者に対して退院時に1回算定するため、外来治療の多い放射線治療に適用するには別の枠組みを考える必要があるが、医療安全管理部門とも連携しながら適切に治療計画の治療開始前確認を実施する体制構築を推進できることが期待できるため、保険収載が必要である。</t>
  </si>
  <si>
    <t>IMRT治療期間中の患者QA</t>
  </si>
  <si>
    <t>強度変調放射線治療(IMRT)の治療期間中に、放射線治療装置で取得できる照射中のログファイルやEPIDによるin vivoデータを解析することで治療期間中の照射精度を担保する。</t>
  </si>
  <si>
    <t>IMRTの対象となる病変</t>
  </si>
  <si>
    <t>最近では、放射線治療装置で取得できる照射中のログファイルやEPIDによるin vivoデータを解析できるシステムが多くのベンダーから上市されており、比較的簡便にかつ迅速に治療期間中の患者QAが実施できるようになった。QAに必要な機器・ソフトウェアや人員の整備、時間の確保のためにも診療報酬化を望む。</t>
  </si>
  <si>
    <t>IMRTの施設基準の見直し</t>
  </si>
  <si>
    <t>M000 4, 
M001 3</t>
  </si>
  <si>
    <t>強度変調放射線治療（IMRT）は、従来の2次元照射法（2D-RT）や3次元原体照射法（3D-CRT）と比較して、大幅に自由度の高い線量分布を実現可能な最新の放射線照射技術である。このため、不整形の腫瘍やリスクとなる正常臓器に近接する腫瘍に対しても安全に高線量の投与が可能であり、前立腺癌、頭頚部癌、子宮癌、食道癌をはじめ多くのがん腫において、治療成績改善や有害事象低減が可能である。</t>
  </si>
  <si>
    <t>IMRT臨床的ガイドライン2023、日本放射線腫瘍学会
IMRT物理技術ガイドライン2023、日本放射線腫瘍学会</t>
  </si>
  <si>
    <t>IMRTは治療成績の改善と有害事象軽減によってがん治療において重要な放射線照射技術だが、施設基準で「2名の常勤の放射線治療医を配置すること」とあるため、これを達成することが困難であり、2023年9月時点で、全国460の都道府県がん診療連携拠点病院および地域がん診療連携拠点病院のうち、放射線治療に対する体制が整備されIMRTが実施されているのは315施設（68%）にとどまっている。今回提案するIMRT施設基準は常勤放射線治療医師1名と常勤専従の放射線治療計画補助者と外部支援(非常勤医師1名もしくは遠隔支援)によりIMRTを実施可能とするものであり、「人的配置の要件」のさらなる要件拡大の提案によって、より多くのがん診療拠点病院等においてIMRTの実施が可能となり、地域がん診療体制の改善に大きく貢献できると考えられる。</t>
  </si>
  <si>
    <t>体外照射料の見直し</t>
  </si>
  <si>
    <t>M001</t>
  </si>
  <si>
    <t>体外照射料のうち、高エネルギー放射線治療と強度変調放射線治療の診療費は2008年以降変更されていないが、その実施に関わるハード、ソフト、マンパワーは大幅に変化しており、現状に合わせた見直しをする。</t>
  </si>
  <si>
    <t>外部放射線治療におけるQAシステムガイドライン 2016年版、日本放射線腫瘍学会
放射線治療計画ガイドライン2020年版、日本放射線腫瘍学会</t>
  </si>
  <si>
    <t xml:space="preserve">2-A　点数の見直し（増点）
2-B  点数の見直し（減点）    </t>
  </si>
  <si>
    <t>体外照射料のうち、高エネルギー放射線治療と強度変調放射線治療の診療費は2008年以降変更されていないが、その実施に関わるハード、ソフト、マンパワーは大幅に変化しており、現状に合わせた見直しが必要である。高精度放射線治療については、病院収支上、その実施・維持のために従前の点数では過剰ともいえる患者数をこなす必要があり、導入を差し控えたり撤退する施設が見受けられる。適切な照射技術を多くの患者に実施するために、点数の見直しが必須である。</t>
  </si>
  <si>
    <t>寡分割照射法の加算の増点</t>
  </si>
  <si>
    <t>001 2 注2, 
001 3 注2</t>
  </si>
  <si>
    <t>寡分割照射における1回線量増加加算の更なる増点である。高エネルギー放射線治療において、１回の線量が2.5Ｇｙ以上の全乳房照射 を行った場合は、体外照射の場合には１回線量増加加算として840点を、強度変調放射線治療の場合には1800点を所定点数に加算、前立腺癌に対して強度変調放射線治療を算定する場合に１回の線量が3.0Gy以上の前立腺照射 を行った場合は、１回線量増加加算として、3,100点を所定点数に加算する。早期声門癌（T1/2Ｎ0Ｍ0）に対して1回の線量が2.4Ｇｙ以上の根治照射を行った場合は、１回線量増加加算として、300点を所定点数に加算する。</t>
  </si>
  <si>
    <t>日本放射線腫瘍学会公認の放射線治療計画ガイドライン2020年版</t>
  </si>
  <si>
    <t xml:space="preserve">1-A　算定要件の拡大（適応疾患の拡大）　
 2-A　点数の見直し（増点）    </t>
  </si>
  <si>
    <t>乳房温存手術後と前立腺癌に対して、寡分割照射法はすでに全世界で標準的に行われているにもかかわらず、合計の診療報酬が高い従来型の照射法を実施し、患者利便性低下や感染機会増加を来している施設も少なくない。また、早期声門癌についても寡分割照射の有効性のエビデンスが蓄積されてきている。治療期間と回数が短く受療機会減少という患者利便性と新型コロナウイルスなどの感染対策上のベネフィットが得られる寡分割照射法を普及させるために診療報酬上の更なる追加評価が必要である。また、照射回数が減少することにより、現在のコロナ禍で待機を余儀なくされている患者の待機期間が短縮される効果も期待される。</t>
  </si>
  <si>
    <t>婦人科癌の小線源治療における放射線治療管理料の算定回数の増加</t>
  </si>
  <si>
    <t>M000 の 2, 3</t>
  </si>
  <si>
    <t>子宮頸癌、子宮体癌、腟癌等の患者に対し、子宮及び腟内にアプリケータを一時的に挿入留置し、遠隔操作式小線源治療装置から高線量率イリジウム線源またはコバルト線源を送り込み治療を行う。治療毎にアプリケータを留置した状態で2次元または3次元画像を取得、治療計画装置に転送し治療計画を行い、腫瘍を模擬する点もしくは腫瘍体積への処方線量設定及び正常臓器への被曝線量の確認を経て治療を行う。</t>
  </si>
  <si>
    <t>婦人科癌に対する外部照射と密封小線源治療（腔内照射、組織内照射）の併用は、子宮頸癌治療ガイドライン/外陰がん・腟がん治療ガイドラインで推奨された根治的放射線治療の標準治療である。小線源治療部会ガイドラインに基づく診療・物理QAマニュアル（第2版、令和4年、日本放射線腫瘍学会小線源治療部会）に必要な品質管理・品質保証の項に詳記されている。また、画像誘導密封小線源治療導入のためのガイドライン（第2版、平成30年、日本放射線腫瘍学会小線源治療部会）にも同様に記述されている。放射線治療計画ガイドライン（2024年版、日本放射線腫瘍学会）で治療計画（画像取得と線量計算）は毎回実施することが推奨されている。</t>
  </si>
  <si>
    <t>1-A（適応疾患の拡大）、
1-C（回数制限の見直し）</t>
  </si>
  <si>
    <t>子宮頸癌根治照射（外部照射と密封小線源治療併用）の治療計画は、外部照射で2-3回、密封小線源治療で毎回（3-4回）、合計5-7回行われる。現行の規準（外部照射と一連で4回まで）は実情に対応しない。1回大線量を照射する密封小線源治療において、治療毎の品質管理と治療計画は共に患者の安全と治療効果の担保に極めて重要である。前者は2024年の改定で「医療機器安全管理料2」として、外部照射から独立し毎回（一連につき）算定される。後者は放射線治療計画ガイドライン2024年版で毎回の実施が推奨されている。安全管理料と同様に外部照射と独立して毎回（一連につき）算定されるべきである。子宮体癌や腟癌等も手術不能例等に密封小線源治療が選択されるが、現行では外部照射と一連で2回までしか請求できず不合理である。子宮頸癌以外の婦人科癌（子宮体癌、腟癌等）も外部照射とは独立して毎回の算定が合理的である。</t>
  </si>
  <si>
    <t>放射線治療管理料の見直し</t>
  </si>
  <si>
    <t>M000</t>
  </si>
  <si>
    <t>あらかじめ作成した線量分布図に基づいた照射計画（三次元線量分布図を用いるものを含む。以下同じ。）により放射線照射を行った場合に、算定可能であるが、点数を見直す</t>
  </si>
  <si>
    <t>外部放射線治療におけるQAシステムガイドライン 2016年版、日本放射線腫瘍学会
放射線治療計画ガイドライン2020年版、日本放射線腫瘍学会
IMRT臨床的ガイドライン2023、日本放射線腫瘍学会
IMRT物理技術ガイドライン2023、日本放射線腫瘍学会</t>
  </si>
  <si>
    <t>放射線治療管理料の診療費は2008年以降変更されていないが、その実施に関わるハード、ソフト、マンパワーは大幅に変化しており、現状に合わせた見直しが必要である。高精度放射線治療については、病院収支上、その実施・維持のために従前の点数では過剰ともいえる患者数をこなす必要があり、導入を差し控えたり撤退する施設が見受けられる。適切な照射技術を多くの患者に実施するために、点数の見直しが必須である。</t>
  </si>
  <si>
    <t>標的移動対策加算</t>
  </si>
  <si>
    <t>001注5
001-3注2</t>
  </si>
  <si>
    <t>放射線治療中に体表面位置情報や医用画像（X線透視、MRIなど）を連続的に取得することで標的位置をリアルタイムに監視し、位置変動が閾値を超えた場合に治療ビームを遮断し、再び閾値内に入った場合に治療を再開する技術。</t>
  </si>
  <si>
    <t>呼吸性移動対策を伴う放射線治療に関するガイドライン2019、日本放射線腫瘍学会
放射線治療計画ガイドライン2020、日本放射線腫瘍学会
画像誘導放射線治療の臨床施行のためのガイドライン2022、日本放射線腫瘍学会
MR画像誘導即時適応放射線治療ガイドライン2021、日本放射線腫瘍学会
強度変調放射線治療における物理技術ガイドライン2023、日本放射線腫瘍学会</t>
  </si>
  <si>
    <t>１－Ａ　算定要件の見直し（適応）
３　項目設定の見直し</t>
  </si>
  <si>
    <t>放射線治療の治療標的（腫瘍、以下標的）は呼吸、嚥下、蠕動などの生理学的因子や患者体動によって、体内における位置が絶えず変動している。呼吸による標的位置変動の監視は「呼吸性移動対策加算」として保険収載されているが、その他の生理学的因子や患者体動に対する監視については保険収載されていない。しかし、嚥下や蠕動による位置変動は呼吸性移動とは異なり突発的に発生するものであり、放射線治療中のリアルタイム監視は極めて重要である。現在の放射線治療装置および関連機器では、患者体表面赤外線反射位置情報、患者体表面サーモグラフィ、X線透視、MRI等を用いて、放射線治療中にリアルタイムで体表面位置情報、骨構造情報、腫瘍位置情報を取得し、あらゆる生理学的因子、患者体動による標的位置変動の監視に対応可能であり、すでに臨床への稼働実績も多い。またこれらの機器は既に呼吸性移動対策や画像誘導放射線治療の適応機器として認められており、その安全性と有効性は既に広く認められている。今回、既収載の「呼吸性移動対策加算」の算定要件および項目設定を見直し、呼吸をはじめとしたあらゆる生理学的因子や患者体動による標的位置変動のリアルタイム監視に対応できるよう、診療報酬による評価を受けることを希望するものである。</t>
  </si>
  <si>
    <t>外来放射線照射診療料における医師の要件（放射線治療経験5年以上）の診察要件からの撤廃と、良性疾患への適応拡大</t>
  </si>
  <si>
    <t>001-2-8</t>
  </si>
  <si>
    <t>外来放射線照射診療料の算定日に診察する医師の要件を「放射線治療医（放射線治療の経験を5年以上有するものに限る。）」から「放射線治療を専ら担当する医師」に変更する。
また、初回の算定日から起算して3日以内の放射線治療実施日までに診察を予定する場合には、所定点数の100分の50に相当する点数により算定し、次の診察日に100分の100の点数を算定可能とする。</t>
  </si>
  <si>
    <t>１－Ｂ　算定要件の見直し（施設基準）</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</si>
  <si>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こともこのアンケート調査で示された（参考文献1,2）。アンケート調査で、日常診療の大きな支障となっているとの報告が多かった算定要件につき、現場の実態に即した改定を希望する。算定要件の見直しにより、後述のように医療費の削減が可能であると考えられる。また、コロナ禍において診察・算定する医師が分散されることにより、交代勤務、チーム制の導入が進み、診療の継続性が高まる（参考文献3)。また、今回の日本放射線腫瘍学会健保委員の所属する24施設でのアンケート結果（2023年3月実施）から、5年以上の医師に限定されると平均で週に10人前後で各10分程度の診察が必要で、十分な診察ができていないが、放射線治療専従医師による診察で可とすれば約1.5倍の数の医師が診察可能となり、十分な時間がとれ、診療の質と安全性が高まり、さらには若手医師の教育にも役立つ。</t>
  </si>
  <si>
    <t>遠隔放射線治療計画の適応拡大</t>
  </si>
  <si>
    <t>M000注2〜4, M001 2 注2, M001注4〜5, M001 3, M001-3 1, M001-3注2, M004 注8</t>
  </si>
  <si>
    <t>放射線治療における働き方改革およびテレワークの利用を推進するため、放射線治療(M枠)の常勤医の扱いとして「常態として週3日以上かつ週28時間以上の勤務を行っており、当該勤務時間以外の所定労働時間について、遠隔放射線治療計画技術を用いて、自宅等の当該保険医療機関以外の場所で線量分布図の作成を行う医師」を追加する。</t>
  </si>
  <si>
    <t>遠隔治療計画ガイドライン2019、日本放射線腫瘍学会</t>
  </si>
  <si>
    <t>6　　その他（放射線治療の常勤医師要件の見直し）</t>
  </si>
  <si>
    <t>令和2年改定においては「画像診断管理加算」において「常態として週3日以上かつ週22時間以上の勤務を行っており、当該勤務時間以外の所定労働時間について、自宅等の当該保険医療機関以外の場所で読影を行う医師」が認められた。
　放射線治療における線量分布図の作成が病院内などに限られてしまっている。また、放射線治療医の女性割合は往時よりは増えてはきたものの、女性の労働環境における課題はいまだ山積しており、男女共同参画を目指すためには、放射線治療における働き方改革を推進しなければならない。また放射線治療は患者が毎日病院に通うこともあり、放射線治療に従事するスタッフのコロナ感染のリスクも生じるため、2チーム制を導入している施設もある。コロナ感染予防の観点からも、保険医療機関以外の場所でできる業務に関しては積極的に病院外で実施すべきであり、放射線治療領域においては遠隔(テレワーク)での放射線治療計画、線量分布図の作成が該当する。</t>
  </si>
  <si>
    <t>外来放射線照射診療料における専門認定看護師加算（有資格看護師配置の場合の増点）</t>
  </si>
  <si>
    <t>M001-2-8</t>
  </si>
  <si>
    <t>外来放射線照射診療料の算定日に診察する医師の要件を「放射線治療医（放射線治療の経験を５年以上有するものに限る。）」から「放射線治療を専ら担当する医師」に変更する。また、施設基準で算定要件として定められている専従の看護師が、がん看護専門看護師もしくはがん放射線療法看護認定看護師である場合に、週1回の算定に対して1回当たり73点を加算する。</t>
  </si>
  <si>
    <t>2-A　点数の見直し（増点）    
6 その他　（算定要件の見直し）</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</si>
  <si>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また、外来放射線照射診療料の施設基準では、専従の看護師が勤務していることとされているが、この専従の看護師ががん看護専門看護師もしくはがん放射線療法看護認定看護師である場合、外来放射線治療中の患者の観察がより適正に行われるようになり、患者の安全と安心が確保される。</t>
  </si>
  <si>
    <t>乳癌に対する寡分割照射法について、常勤医不在でも可、全乳房照射への限定の撤廃</t>
  </si>
  <si>
    <t>001 2 注2</t>
  </si>
  <si>
    <t>乳がん寡分割照射時の算定要件である常勤医の配置を撤廃する。また、高エネルギー放射線治療による1回線量増加加算の適応を全乳房照射以外の乳がん術後照射（乳房部分切除術後の領域リンパ節照射および乳房全切除術後放射線療法等)に拡大する。</t>
  </si>
  <si>
    <t>放射線治療計画ガイドライン2024年度、日本放射線腫瘍学会
乳癌診療ガイドライン2022年版、日本乳癌学会</t>
  </si>
  <si>
    <t>１－Ａ　算定要件の見直し（適応）
１－Ｂ　算定要件の見直し（施設基準）</t>
  </si>
  <si>
    <t>乳房全切除術後放射線療法における寡分割照射は通常分割照射と比較して治療効果・晩期有害事象に差がなく、急性期有害事象が少ないことが第3相試験で示されており、国内外のガイドライン等では乳房部分切除術後の領域リンパ節照射および乳房全切除術後放射線療法における寡分割照射が推奨または強く推奨されているが、本邦では保険で償還されていない。寡分割照射法の効果は様々に波及する。患者では治療と仕事の両立がしやすくなり、また、受診機会の減少は新型コロナウイルスなどの感染症対策にも役立つ。実際に新型コロナウイルス感染症に関連して寡分割照射法が推奨されている。医療機関にとっては医療資源の有効活用に繋がり、治療待機患者の減少や、従事者の働き方改革にも繋がる。このような利点の多い寡分割照射法を普及させるためには診療報酬上の評価が必要である。また、乳がん術後寡分割照射の算定要件に常勤医の配置があるが、寡分割照射は通常分割照射よりも急性期放射線皮膚炎は有意に少ないことが示されており、通常分割照射と同様に常勤医が不在でも実施可能である。</t>
  </si>
  <si>
    <t>乳癌温存手術後の加速乳房部分照射</t>
  </si>
  <si>
    <t>004 3</t>
  </si>
  <si>
    <t>早期乳癌に対する乳房温存手術後の術後照射として、腫瘍床周囲にアプリケータ（SAVI/マルチカテーテル）を留置し、高線量率遠隔操作式後充填装置（リモートアフターローディング装置）を用いて腫瘍床近傍へ選択的照射を行う治療法。治療計画に基づく至適線量（1回3.4-7.5Gy、3-10分割）を5日以内に照射し、3次元的な線量分布最適化により周囲正常組織への照射を最小限に抑制でき、副作用低減も可能となる。</t>
  </si>
  <si>
    <t>乳癌診療ガイドライン2022年版、日本乳癌学会
密封小線源を用いたハイブリッドアプリケータによる 加速乳房部分照射(APBI)ガイドライン 2015年、日本放射線腫瘍学会　</t>
  </si>
  <si>
    <t>２－Ａ　点数の見直し（増点）、３　項目設定の見直し</t>
  </si>
  <si>
    <t>加速乳房部分照射（APBI）は、標準治療である全乳房照射（40-50Gy/3-5週）と比較し、腫瘍床近傍に限局して5日間以内・3-10回の照射を実施する低侵襲な治療技術である。国際的な第III相臨床試験（RAPID試験、Florence試験、GEC-ESTRO試験）において全乳房照射との全生存率における非劣性が証明されており、本邦の多施設共同研究でも2年以上の経過観察で局所再発を認めていない。照射範囲を限局することで放射性肺炎や心臓への有害事象リスクが低減され、乳房の整容性維持にも寄与する。就労世代の乳癌患者が多い本邦において、治療期間の大幅な短縮は職業生活と治療の両立を容易にし、医療経済的観点からも入院期間・通院期間の大幅な短縮による医療費の適正化に寄与する。本治療の保険収載により、適切な症例選択の下で、より多くの早期乳癌患者に効率的かつ低侵襲な治療選択肢として提供することが可能となる。</t>
  </si>
  <si>
    <t>陽子線治療の適応拡大</t>
  </si>
  <si>
    <t>M001-4 注1, 2, 3</t>
  </si>
  <si>
    <t>水素原子核を超高速に加速制御して、最適な線量分布を実現するがん放射線治療技術である。難治がんに対して新たな根治治療となるとともに総医療費削減に繋がる医療であり、標準療法で治療可能ながんではさらに安全性が高く、高齢化社会に合致した治療法である。現在は、小児腫瘍、膵癌など複数の疾患に対して保険収載されているが、その他の疾患でも有用性が示されており、適応を拡大するものである。</t>
  </si>
  <si>
    <t>肺癌診療ガイドライン　2022年　日本肺癌学会　I期非小細胞肺癌の根治的放射線治療として陽子線・炭素線照射を用いることが示されている。
食道癌診療ガイドライン　2022年　日本食道学会　心肺機能が不良な胸腹部食道癌に対する化学放射線治療として、陽子線治療を使用することが推奨されている。
肝癌治療ガイドライン　2021年　日本肝臓学会、粒子線治療は他の局所療法が困難な肝細胞癌に対する選択肢として推奨されている。</t>
  </si>
  <si>
    <t>陽子線治療は、線量の集中性の高いがん放射線治療で、現在は小児腫瘍や膵癌、前立腺癌など複数疾患に対して保険収載されている。諸外国において、他の特定の疾患・病態に対して既に保険適用とされ、我が国でも国民全体が享受すべき時期に入っている。高精度X線治療などの既存治療では、根治治療不能ながんに対して、新たな根治治療となるとともに、総医療費削減に繋がる次世代型医療となる治療法である。また多くのコモンキャンサーに対しては、より有効性・安全性が高く、短期間に通院で実施可能な治療を実現できるため、治癒率・安全性の向上により税収増加・社会医療費削減にも貢献し、広く国民が安心して同治療を受けられる状況を早急に整備する必要がある。</t>
  </si>
  <si>
    <t>重粒子線治療の適応拡大</t>
  </si>
  <si>
    <t>炭素原子核を超高速に加速制御して、最適な線量分布を実現する新しいがん治療技術である。難治がんに対して新たな根治治療となるとともに総医療費削減に繋がる医療であり、標準療法で治療可能ながんではさらに安全性が高く、高齢化社会に合致した治療法である。現在は、骨軟部腫瘍、膵癌など複数の疾患に対して保険収載されているが、その他の疾患でも有用性が示されており、適応を拡大するものである。</t>
  </si>
  <si>
    <t>肺癌診療ガイドライン　2022年　日本肺癌学会　I期非小細胞肺癌の根治的放射線治療として陽子線・炭素線照射を用いることが示されている。
子宮頸癌治療ガイドライン　2022年　日本婦人科腫瘍学会　進行子宮頸癌に対する初回治療として重粒子線治療が示されている。リンパ節転移などの再発に対する治療法としても陽子線治療・重粒子線治療が紹介されている。
肝癌治療ガイドライン　2021年　日本眼臓学会　粒子線治療は他の局所療法が困難な場合の選択肢として推奨されている。</t>
  </si>
  <si>
    <t>重粒子線治療は、線量の集中性と強い生物効果を持つ新しいがん放射線治療で、現在は骨軟部腫瘍、膵癌などに対して保険収載されている。他の特定の疾患・病態に対しても独伊で既に保険適応とされ、我が国でも国民全体が享受すべき時期に入っている。X線では根治治療不能ながんに対して新たな根治治療となるとともに総医療費削減に繋がる次世代型医療として、また高精度X線治療で治療可能ながんに対しては，より安全性が高く、短期間に通院で実施可能な治療を実現できるため、広く国民が安心して同治療を受けられる状況を早急に整備する必要がある。</t>
  </si>
  <si>
    <t>粒子線治療医学管理加算の2回目の算定</t>
  </si>
  <si>
    <t>粒子線治療医学管理加算の2回目の算定を可能とする</t>
  </si>
  <si>
    <t>１－Ａ　算定要件の見直し（適応）</t>
  </si>
  <si>
    <t>現状で粒子線治療医学管理加算の2回目の算定が不可能となっているため、可能とする</t>
  </si>
  <si>
    <t>粒子線治療における医療機器安全管理料2の算定</t>
  </si>
  <si>
    <t>011-4 2</t>
  </si>
  <si>
    <t>医療機器安全管理料2は、機器の安全使用のための職員研修を計画的に実施し、医師の指示の下に放射線治療機器の安全管理、保守点検及び安全使用のための精度管理を行う体制を評価するものである。現在は外部放射線治療で用いる高エネルギー放射線治療装置（直線加速器）及びガンマナイフ装置、密封小線源治療装置にのみ適応されている。今回、適応に粒子線治療装置を加え、その対象となる患者数および業務量と必要度に対応した増点を提案する。</t>
  </si>
  <si>
    <t>１－Ａ　算定要件の見直し（適応）、２－Ａ　点数の見直し（増点）</t>
  </si>
  <si>
    <t>現状の医療機器安全管理料2は、外部放射線治療で用いる高エネルギー放射線治療装置（直線加速器）及びガンマナイフ装置、密封小線源治療装置にのみ適応されているが、粒子線治療に関しても同じようにあるいはそれ以上に機器管理業務を実施する必要がある。今回、適応に粒子線治療装置を加え、その対象となる患者数および業務量と必要度に対応した増点を提案する。</t>
  </si>
  <si>
    <t>小児放射線治療加算の粒子線治療への適応拡大</t>
  </si>
  <si>
    <t>第12部　通則3</t>
  </si>
  <si>
    <t>小児がん患者に対する粒子線治療（陽子線、重粒子線）を安全、正確に行うための体制を整備すること。</t>
  </si>
  <si>
    <t>小児・AYA世代の腫瘍に対する陽子線治療診療ガイドライン2019年版、令和元年、日本放射線腫瘍学会・日本小児血液がん学会
多くの小児がんに対する放射線治療として陽子線治療が推奨されている。</t>
  </si>
  <si>
    <t>小児悪性腫瘍に対する放射線治療では、合併症の発生を最小限に抑えるための治療計画の作成や、照射時間中の安静保持といった小児特有の対応として、年齢に応じて鎮静処置、特殊な器具／装置、および他診療科や専門職種の人員を要することから、現在通常の放射線治療（区分番号M000からM001-3まで及びM002からM004まで）では、小児放射線治療加算が算定できるようになっている。
　小児腫瘍に対する陽子線治療、および小児に多い骨軟部腫瘍に対する重粒子線治療は、晩期合併症の低減、骨軟部腫瘍においては通常の放射線治療（X線治療）よりも制御率の向上が評価され、平成28年度以降いずれも保険適用となり、これにより通常の放射線治療ではなく粒子線治療を行う患児が、年々増えてきている。
　粒子線治療は、通常の放射線治療以上に高い精度や特殊な対応が要することから、他の放射線治療と同様、小児放射線治療加算の必要性が高いと考える。</t>
  </si>
  <si>
    <t>Lu-PSMAの認可を鑑み、 放射線治療病室管理加算と放射性同位元素内用療法管理料の増点</t>
  </si>
  <si>
    <t>A225</t>
  </si>
  <si>
    <t>放射線治療病室管理加算（1 ⽇につき）に関して、実態に即して
増点が必要と考える</t>
  </si>
  <si>
    <t>前立腺癌に対する永久挿入療法における線源使用加算の見直し</t>
  </si>
  <si>
    <t>M004-3-イ
注4　注6</t>
  </si>
  <si>
    <t>M004-3-イ 前立腺癌に対する永久挿入療法は、前立腺内に放射性ヨウ素125を含む小さなカプセルを穿刺針を通じて50～100個挿入し、内部から放射線を照射する治療法である。これにより、前立腺癌に高精度で放射線を当てることができ、周囲組織への影響を最小限に抑えることができるため、優れた治療成績と有害事象低減が得られる。</t>
  </si>
  <si>
    <t>シード線源による前立腺癌永久挿入密封小線源治療の安全管理に関するガイドライン（第六版）</t>
  </si>
  <si>
    <t>診療報酬において低線量率線源（低線量率イリジウム・放射性粒子）の費用は購入価格を10円で除して得た点数を加算するとされている（注3）が、前立腺癌の永久挿入療法で用いる線源は、同じ低線量率線源でありながら、1個あたり630点の固定点数が加算されることとなっている（注4）。この固定点数では線源費用の変化に対応できず、実際の線源費用との差が生じている。前立腺癌の永久挿入療法は、海外のみならず日本においても、その治療効果の高さと副作用の低さが長年にわたり証明されてきた重要な治療法である。しかし、現状の保険点数では線源個数を増やすと収益が低下し、線源個数が不十分な治療や治療法の選択減少が懸念され、患者の不利益につながる可能性がある。前立腺癌の永久挿入療法を適切かつ効果的に実施することは、患者の利益に資するのみならず、再発に係る医療費削減にも繋がるため、他の低線量率線源と同様に「購入価格を10円で除して得た点数（注6）」に変更する必要があると考える。</t>
  </si>
  <si>
    <t>呼吸性移動対策加算の算定要件の見直し</t>
  </si>
  <si>
    <t>Ｍ００１－３ 注2</t>
  </si>
  <si>
    <t>定位放射線治療呼吸性移動対策加算に膵癌とオリゴ転移を追加</t>
  </si>
  <si>
    <t>呼吸性移動対策ガイドライン2019</t>
  </si>
  <si>
    <t>呼吸性移動の大きい膵癌と5個以内のオリゴ転移が定位放射線治療の適応となっているが、定位放射線治療呼吸性移動対策加算の適応とはなっていないため、適応の見直しが必要と考える。</t>
  </si>
  <si>
    <t>BNCTの増点</t>
  </si>
  <si>
    <t>Ｍ００１－５</t>
  </si>
  <si>
    <t>ホウ素中性子捕捉療法（一連につき）の増点</t>
  </si>
  <si>
    <t>加速器 BPA-BNCT に係るガイドブック
がんのホウ素中性子捕捉療法（BNCT）のための院内製造された FBPA
を用いたPET 検査を行うためのガイドライン</t>
  </si>
  <si>
    <t>２－Ａ　点数の見直し（増点）</t>
  </si>
  <si>
    <t>ホウ素中性子捕捉療法（1 ⽇につき）に関して、実態に即して
増点が必要と考える</t>
  </si>
  <si>
    <t>すでに保険診療下で行われている包括的がんゲノムプロファイル検査(CGP)にて、生殖細胞系列由来である可能性が疑われる病的バリアント(Presumed Germline Pathogenic Variant: PGPV)が検出された場合における、遺伝性腫瘍症候群に対する単一遺伝子変異の生殖細胞系列での確認検査（サンガー法/MLPA法）</t>
  </si>
  <si>
    <t>遺伝性腫瘍症候群</t>
  </si>
  <si>
    <t>リンチ症候群のサーベイランスの内視鏡検査</t>
  </si>
  <si>
    <t>経口あるいは経肛門的に内視鏡を挿入し、食道、胃、十二指腸（上部消化管内視鏡検査）、あるいは、結腸、直腸（大腸内視鏡検査）の管腔内を観察し、腫瘍などの異常がないかを確認する検査である。適宜、組織の一部を採取し、病理検査を行うことができる。</t>
  </si>
  <si>
    <t>リンチ症候群</t>
  </si>
  <si>
    <t>遺伝性大腸がん診療ガイドライン2024年版、当該検査がリンチ症候群のサーベイランスとして推奨されている。</t>
  </si>
  <si>
    <t>リンチ症候群の大腸内視鏡検査サーベイランスは死亡率を60%〜72%減少したと報告される。また、本邦のような胃癌の多い地域や胃癌の家族歴を有するリンチ症候群の患者と血縁者には1～3年ごとの上部消化管内視鏡検査が勧められている。以上より、リンチ症候群患者では，貧血や腹痛などの症状がなくても，サーベイランス検査として癌の早期発見，早期治療のための内視鏡検査（大腸内視鏡検査，上部消化管内視鏡検査）が望まれる。</t>
  </si>
  <si>
    <t>・遺伝性腫瘍症候群に関する多遺伝子パネル検査（MGPT）の手引き 2025 年版（2025年3月発刊予定）
・遺伝性大腸がん診療ガイドライン2024年版（I-2.診断：遺伝性大腸癌が疑われる症例はMGPTによる遺伝学的検査が望ましいと記載あり）
・遺伝性乳癌卵巣癌(HBOC)診療ガイドライン2024年版（BQ2、HBOCを含む遺伝性腫瘍が疑われるクライエントにどのような検査を行うか：MGPTが国際標準であり、本邦ではMGPTが保険収載されていないもののBRCA1/2以外の情報提供は必須と記載あり）</t>
  </si>
  <si>
    <t>日本人類遺伝学会、
日本遺伝カウンセリング学会、
日本遺伝子診療学会、
日本癌治療学会、
日本臨床腫瘍学会、
日本産科婦人科学会、
日本婦人科腫瘍学会、
日本泌尿器科学会、
日本膵臓学会、
日本乳癌学会</t>
    <phoneticPr fontId="1"/>
  </si>
  <si>
    <t>がんゲノム医療中核拠点病院等連絡会議二次的所見WG(SFWG)、
がんゲノム医療中核拠点病院等連絡会議診療WG、
全国遺伝子医療部門連絡会議、
日本遺伝看護学会、
日本乳癌学会</t>
    <phoneticPr fontId="1"/>
  </si>
  <si>
    <t>日本医真菌学会、
日本TDM学会</t>
  </si>
  <si>
    <t>オラパリブ</t>
  </si>
  <si>
    <t>リムパーザ錠100mg、リムパーザ錠150mg</t>
  </si>
  <si>
    <t>PARP阻害薬</t>
  </si>
  <si>
    <t>1 算定要件の見直し (PARP阻害薬の治療適応症例を、Myriad社の検査だけでなく、FALCO Bio社でのBRCA1/2検査での陽性者も含める)</t>
  </si>
  <si>
    <t>2019年にBRCA1/2検査が保険収載されるまでは、HBOC疑いの国内患者の大多数はファルコバイオシステムズ社（臨床検査の国際規格 ISO15189の認定およびCAP(米国臨床病理医協会)のラボ認定）、が提供する遺伝学的検査によってBRCA1/2病的バリアントが同定されHBOC と診断されてきた。同社は現在保険収載されているBRCA1/2検査を提供している米国ミリアド社と2000年に業務提携の上で、解析システムを完全技術移管しバリデーション試験により同等性を保証し2006年から2020年3月までは同一のデータベースを利用して検査を提供してきた。そのためこの期間ファルコバイオシステムズ社が提供していたBRCA1/2検査とミリアド社が提供しているBRCA1/2検査は同一と考えられる。遺伝学的検査の結果は生涯不変であるから、保険未収載の時期にファルコバイオシステムズ社で実施したBRCA1/2検査によって確定したHBOCという診断は生涯不変であり、同一検査を反復しないとリムパーザを使用できない理由は合理的に説明できない</t>
  </si>
  <si>
    <t>日本人類遺伝学会、
日本遺伝カウンセリング学会、
日本遺伝子診療学会、
日本産科婦人科学会、
日本乳癌学会、
日本膵臓学会、
日本泌尿器科学会、
日本癌治療学会</t>
    <phoneticPr fontId="1"/>
  </si>
  <si>
    <t>日本在宅医療連合学会</t>
    <rPh sb="0" eb="10">
      <t>ニホンザイタクイリョウレンゴウガッカイ</t>
    </rPh>
    <phoneticPr fontId="1"/>
  </si>
  <si>
    <t>今のところなし</t>
    <rPh sb="0" eb="1">
      <t>イマ</t>
    </rPh>
    <phoneticPr fontId="1"/>
  </si>
  <si>
    <t>急性期在宅医療総合診療料</t>
    <rPh sb="0" eb="2">
      <t>キュウセイ</t>
    </rPh>
    <rPh sb="2" eb="3">
      <t>キ</t>
    </rPh>
    <rPh sb="3" eb="5">
      <t>ザイタク</t>
    </rPh>
    <rPh sb="5" eb="7">
      <t>イリョウ</t>
    </rPh>
    <rPh sb="7" eb="9">
      <t>ソウゴウ</t>
    </rPh>
    <rPh sb="9" eb="11">
      <t>シンリョウ</t>
    </rPh>
    <rPh sb="11" eb="12">
      <t>リョウ</t>
    </rPh>
    <phoneticPr fontId="1"/>
  </si>
  <si>
    <t>連日の点滴抗生剤・低流量の酸素投与など、一般病棟で行っているレベルの処置を在宅医療で提供する。</t>
    <rPh sb="0" eb="2">
      <t xml:space="preserve">レンジツノ </t>
    </rPh>
    <rPh sb="3" eb="8">
      <t xml:space="preserve">テンテキコウセイザイ </t>
    </rPh>
    <rPh sb="9" eb="10">
      <t xml:space="preserve">テイ </t>
    </rPh>
    <rPh sb="10" eb="12">
      <t xml:space="preserve">リュウリョウ </t>
    </rPh>
    <rPh sb="15" eb="17">
      <t xml:space="preserve">トウヨ </t>
    </rPh>
    <rPh sb="20" eb="24">
      <t xml:space="preserve">イッパンビョウトウ </t>
    </rPh>
    <rPh sb="25" eb="26">
      <t xml:space="preserve">オコナッテイル </t>
    </rPh>
    <rPh sb="34" eb="36">
      <t xml:space="preserve">ショチハ </t>
    </rPh>
    <rPh sb="37" eb="39">
      <t xml:space="preserve">ザイタクイリョウ </t>
    </rPh>
    <rPh sb="39" eb="41">
      <t xml:space="preserve">イリョウ </t>
    </rPh>
    <rPh sb="42" eb="44">
      <t xml:space="preserve">テイキョウスル </t>
    </rPh>
    <phoneticPr fontId="1"/>
  </si>
  <si>
    <t>急性疾患全般（肺炎・尿路感染症・心不全増悪など）</t>
    <rPh sb="0" eb="4">
      <t xml:space="preserve">キュウセイキシッカン </t>
    </rPh>
    <rPh sb="4" eb="6">
      <t xml:space="preserve">ゼンパン </t>
    </rPh>
    <rPh sb="7" eb="9">
      <t xml:space="preserve">ハイエン </t>
    </rPh>
    <rPh sb="10" eb="15">
      <t xml:space="preserve">ニョウロカンセンショウ </t>
    </rPh>
    <rPh sb="16" eb="21">
      <t xml:space="preserve">シンフゼンゾウアク </t>
    </rPh>
    <phoneticPr fontId="1"/>
  </si>
  <si>
    <t>1970年代から、急性疾患に対し、一般病棟レベルの治療を在宅で提供する"Hospital at home（HaH）"が欧米で行われてきた。そして高齢化やデジタルデバイスの発展、またCOVID-19の流行による病床逼迫に伴い、2020年前後に、諸外国でHaHは一気に普及した。国外のRCT・メタアナリシスではHaHは入院医療と比較して死亡率を上昇させることなく、機能低下を抑制し、医療費を削減したという報告が複数存在し、米国メディケア/メディケイド（CMS）でも償還対象になっている。
本邦でも在宅医学総合管理の範疇で急性期医療提供を行っている施設は存在し、HaHが安全に行われたという報告は複数存在する。このように病院医療と同レベルの安全性かつ、機能低下を抑制が期待でき、急性期病院のさらなる効率化に寄与することで医療費削減にも貢献する治療選択肢として保険収載の必要があると考える。</t>
    <rPh sb="5" eb="6">
      <t xml:space="preserve">ダイ </t>
    </rPh>
    <rPh sb="9" eb="13">
      <t xml:space="preserve">キュウセイシッカン </t>
    </rPh>
    <rPh sb="14" eb="15">
      <t xml:space="preserve">タイシ </t>
    </rPh>
    <rPh sb="17" eb="21">
      <t xml:space="preserve">イッパンビョウトウレベルノチリョウ </t>
    </rPh>
    <rPh sb="28" eb="30">
      <t xml:space="preserve">ザイタクデチリョウスル </t>
    </rPh>
    <rPh sb="31" eb="33">
      <t xml:space="preserve">テイキョウ </t>
    </rPh>
    <rPh sb="59" eb="61">
      <t xml:space="preserve">オウベイ </t>
    </rPh>
    <rPh sb="85" eb="87">
      <t xml:space="preserve">ハッテンニトモナイ </t>
    </rPh>
    <rPh sb="99" eb="101">
      <t xml:space="preserve">リュウコウ </t>
    </rPh>
    <rPh sb="104" eb="108">
      <t xml:space="preserve">ビョウショウヒッパクニ </t>
    </rPh>
    <rPh sb="109" eb="110">
      <t xml:space="preserve">トモナイ </t>
    </rPh>
    <rPh sb="121" eb="124">
      <t xml:space="preserve">ショガイコクデ </t>
    </rPh>
    <rPh sb="129" eb="131">
      <t xml:space="preserve">イッキニフキュウ </t>
    </rPh>
    <rPh sb="137" eb="139">
      <t xml:space="preserve">コクガイノ </t>
    </rPh>
    <rPh sb="157" eb="161">
      <t xml:space="preserve">ニュウインイリョウ </t>
    </rPh>
    <rPh sb="162" eb="164">
      <t xml:space="preserve">ヒカクシテ </t>
    </rPh>
    <rPh sb="166" eb="169">
      <t xml:space="preserve">シボウリツ </t>
    </rPh>
    <rPh sb="170" eb="172">
      <t xml:space="preserve">ジョウショウサセルコトナク </t>
    </rPh>
    <rPh sb="180" eb="184">
      <t xml:space="preserve">キノウテイカヲヨクセイシ </t>
    </rPh>
    <rPh sb="189" eb="192">
      <t xml:space="preserve">イリョウヒヲサクゲンシタトイウ </t>
    </rPh>
    <rPh sb="200" eb="202">
      <t xml:space="preserve">ホウコクガ </t>
    </rPh>
    <rPh sb="203" eb="205">
      <t xml:space="preserve">フクスウ </t>
    </rPh>
    <rPh sb="205" eb="207">
      <t xml:space="preserve">ソンザイスル </t>
    </rPh>
    <rPh sb="213" eb="215">
      <t xml:space="preserve">ホンポウ </t>
    </rPh>
    <rPh sb="232" eb="234">
      <t xml:space="preserve">アンゼンニ </t>
    </rPh>
    <rPh sb="235" eb="236">
      <t xml:space="preserve">オコナワレタ </t>
    </rPh>
    <rPh sb="241" eb="242">
      <t xml:space="preserve">ホウコクガ </t>
    </rPh>
    <rPh sb="242" eb="243">
      <t xml:space="preserve">ソンザイスル </t>
    </rPh>
    <rPh sb="246" eb="254">
      <t xml:space="preserve">ザイタクイガクソウゴウカンリリョウノ </t>
    </rPh>
    <rPh sb="255" eb="257">
      <t xml:space="preserve">ハンチュウ </t>
    </rPh>
    <rPh sb="258" eb="261">
      <t xml:space="preserve">キュウセイキ </t>
    </rPh>
    <rPh sb="261" eb="263">
      <t xml:space="preserve">イリョウ </t>
    </rPh>
    <rPh sb="263" eb="265">
      <t xml:space="preserve">テイキョウ </t>
    </rPh>
    <rPh sb="266" eb="267">
      <t xml:space="preserve">オコナッテイル </t>
    </rPh>
    <rPh sb="271" eb="273">
      <t xml:space="preserve">シセツハ </t>
    </rPh>
    <rPh sb="274" eb="276">
      <t xml:space="preserve">ソンザイシ </t>
    </rPh>
    <rPh sb="288" eb="292">
      <t xml:space="preserve">ショウカンタイショウ </t>
    </rPh>
    <rPh sb="295" eb="297">
      <t xml:space="preserve">フクスウ </t>
    </rPh>
    <rPh sb="297" eb="299">
      <t xml:space="preserve">ソンザイスル </t>
    </rPh>
    <rPh sb="307" eb="311">
      <t xml:space="preserve">ビョウインイリョウ </t>
    </rPh>
    <rPh sb="312" eb="313">
      <t xml:space="preserve">ドウレベル </t>
    </rPh>
    <rPh sb="317" eb="320">
      <t xml:space="preserve">アンゼンセイ </t>
    </rPh>
    <rPh sb="323" eb="327">
      <t xml:space="preserve">キノウテイカヲヨクセイスル </t>
    </rPh>
    <rPh sb="331" eb="333">
      <t xml:space="preserve">キタイデキ </t>
    </rPh>
    <rPh sb="336" eb="341">
      <t xml:space="preserve">キュウセイキビョウインノ </t>
    </rPh>
    <rPh sb="357" eb="362">
      <t xml:space="preserve">イリョウヒサクゲンニモ </t>
    </rPh>
    <rPh sb="364" eb="366">
      <t xml:space="preserve">コウケンスル </t>
    </rPh>
    <rPh sb="368" eb="370">
      <t xml:space="preserve">チリョウホウ </t>
    </rPh>
    <rPh sb="370" eb="373">
      <t xml:space="preserve">センタクシトシテ </t>
    </rPh>
    <rPh sb="376" eb="380">
      <t xml:space="preserve">ホケンシュウサイ </t>
    </rPh>
    <rPh sb="381" eb="383">
      <t xml:space="preserve">ヒツヨウ </t>
    </rPh>
    <phoneticPr fontId="1"/>
  </si>
  <si>
    <t>日本循環器学会など（仮）</t>
  </si>
  <si>
    <t>在宅心不全指導管理料</t>
    <rPh sb="0" eb="5">
      <t>ザイタクシンフゼン</t>
    </rPh>
    <rPh sb="5" eb="10">
      <t>シドウカンリリョウ</t>
    </rPh>
    <phoneticPr fontId="1"/>
  </si>
  <si>
    <t>入院中に心不全治療にカテコールアミン製剤注射薬（ドブタミン、ドーパミン、ノルアドレナリン等）の精密持続点滴が開
始され継続されている重症心不全患者の退院後、在宅でもカテコールアミン製剤の処方と精密持続点滴投与機器の加算を可
能にし、適切な緩和医療が提供できるようにする。</t>
  </si>
  <si>
    <t>重度心不全</t>
    <rPh sb="0" eb="5">
      <t>ジュウドシンフゼン</t>
    </rPh>
    <phoneticPr fontId="1"/>
  </si>
  <si>
    <t>日本循環器学会等の急性・慢性心不全診療ガイドライン2017年改訂版　P87　薬剤の推奨にカテコールアミンの記載あり</t>
  </si>
  <si>
    <t>令和６年度診療報酬改定にて強心剤持続投与療法は認められた。強心剤使用以外の患者が大半を占める重度心不全患者に対して指導管理料を認めてもらいたい</t>
    <rPh sb="0" eb="2">
      <t>レイワ</t>
    </rPh>
    <rPh sb="3" eb="5">
      <t>ネンド</t>
    </rPh>
    <rPh sb="5" eb="11">
      <t>シンリョウホウシュウカイテイ</t>
    </rPh>
    <rPh sb="13" eb="16">
      <t>キョウシンザイ</t>
    </rPh>
    <rPh sb="16" eb="18">
      <t>ジゾク</t>
    </rPh>
    <rPh sb="18" eb="20">
      <t>トウヨ</t>
    </rPh>
    <rPh sb="20" eb="22">
      <t>リョウホウ</t>
    </rPh>
    <rPh sb="23" eb="24">
      <t>ミト</t>
    </rPh>
    <rPh sb="29" eb="32">
      <t>キョウシンザイ</t>
    </rPh>
    <rPh sb="32" eb="34">
      <t>シヨウ</t>
    </rPh>
    <rPh sb="34" eb="36">
      <t>イガイ</t>
    </rPh>
    <rPh sb="37" eb="39">
      <t>カンジャ</t>
    </rPh>
    <rPh sb="40" eb="42">
      <t>タイハン</t>
    </rPh>
    <rPh sb="43" eb="44">
      <t>シ</t>
    </rPh>
    <rPh sb="46" eb="48">
      <t>ジュウド</t>
    </rPh>
    <rPh sb="48" eb="51">
      <t>シンフゼン</t>
    </rPh>
    <rPh sb="51" eb="53">
      <t>カンジャ</t>
    </rPh>
    <rPh sb="54" eb="55">
      <t>タイ</t>
    </rPh>
    <rPh sb="57" eb="62">
      <t>シドウカンリリョウ</t>
    </rPh>
    <rPh sb="63" eb="64">
      <t>ミト</t>
    </rPh>
    <phoneticPr fontId="1"/>
  </si>
  <si>
    <t>持続硬膜外麻酔指導管理料</t>
  </si>
  <si>
    <t>入院中に難治性癌性疼痛の患者に対して硬膜外ポートを造設し、持続硬膜外ブロック（局所麻酔薬（リドカイン・カルボカイン・ロピバカイン・レボブパバカインのいずれか）をベースにオピオイド（塩酸モルヒネ・フェンタニルのいずれか）を添加した混合薬液）が開始・継続され退院となった後、在宅療養支援診療所が調剤薬局に対して当該薬液を処方し、調剤薬局にて無菌調製された当該薬液を精密持続点滴投与機器に充填し管理すること。</t>
  </si>
  <si>
    <t>１）ガイドライン：日本ペインクリニック学会によるペインクリニック治療指針改訂第6版P166、２）ガイドライン以外の在宅での使用経験に関する症例報告：日本緩和医療薬学雑誌（Jpn. J. Pharm. Palliat. Care Sci.）9 : 123_127（2016）、日本臨床麻酔学会誌/26巻 (2006) 5号</t>
  </si>
  <si>
    <t>進行癌を抱える患者のQOL向上に向けた癌性疼痛の管理や在宅療養支援の重要性が増している。こうした背景の中、入院中に難治性癌性疼痛の患者に対して硬膜外ポートを造設し、持続硬膜外ブロックとして、局所麻酔薬（リドカインなど）にオピオイド（モルヒネなど）を添加した薬液が注入されて退院となり、当該科外来にて当該薬液を処方し、持続注入器を院内調製し、在宅での使用を継続する症例が散見される（左文献）。しかし、ペインクリニック科のある病院までの通院が困難な場合、在宅療養支援診療所が調剤薬局に対して当該薬液を処方し、調剤薬局にて無菌調製し管理する必要性が生じる。しかしながら、現時点では上記リドカインなどの局所麻酔薬は、在宅で使用できる薬剤一覧として認められていないため、処方することができない状態にある。病院でこれら劇薬に指定される局所麻酔薬の使用の安全性が確認された後に、在宅で使用継続できるよう保健収載されることを要望する。</t>
  </si>
  <si>
    <t>日本小児科学会（仮）</t>
  </si>
  <si>
    <t>学校・保育園・幼稚園でのカンファレンス</t>
  </si>
  <si>
    <t>医療的ケア児が通学する学校および通園する保育園・幼稚園で安全に医療的ケアを行えるよう、医療側がバックアップするためにカンファレンスを実施する。</t>
  </si>
  <si>
    <t>医療的ケア児</t>
    <rPh sb="0" eb="3">
      <t>イリョウテキ</t>
    </rPh>
    <rPh sb="5" eb="6">
      <t>ジ</t>
    </rPh>
    <phoneticPr fontId="1"/>
  </si>
  <si>
    <t>特別支援学校では数多くの医療的ケア児に医師不在の中対応する必要がある。また、医療的ケア児支援法の制定により、一般の小中学校・保育園・幼稚園へ通学通園する医療的ケア児の増加が見込まれる。入学・入園時や進級時、新たな医療的ケアの導入時などの必要時に、保険医療機関の保険医の求めにより、学校・保育園・幼稚園において、学校・保育園・幼稚園の職員・看護職員、歯科医師、薬剤師、訪問看護師、相談支援専門員などが集まり、カンファレンスを実施することで、安全な生活を送ることが可能になると考える。またこのカンファレンスでは非医療職への説明に時間を要するため、在宅患者緊急時等カンファレンス料と同等ではなく、退院前カンファレンスと同等の評価を求めるものである。</t>
  </si>
  <si>
    <t>日本在宅管理栄養士学会</t>
    <rPh sb="0" eb="2">
      <t>ニホン</t>
    </rPh>
    <rPh sb="2" eb="4">
      <t>ザイタク</t>
    </rPh>
    <rPh sb="4" eb="9">
      <t>カンリエイヨウシ</t>
    </rPh>
    <rPh sb="9" eb="11">
      <t>ガッカイ</t>
    </rPh>
    <phoneticPr fontId="1"/>
  </si>
  <si>
    <t>栄養サポートカンファレンス料
(C011在宅患者緊急時カンファレンス料を参照）</t>
  </si>
  <si>
    <t>在宅療養中の患者に対する診療等を行う医療関係職種等が一堂に会す等、適切な栄養管理の情報共有と方針を定め、栄養状態の悪化を予防、維持を目的としたカンファレンスを在宅にて行う。</t>
  </si>
  <si>
    <t>①栄養ケア計画を策定に係る栄養スクリーニングの結果、血中アルブミン値が3.0g/ｄL以下であって、栄養障害を有すると判定された患者
②栄養ケア計画の策定を多職種共同で対応し、栄養治療により改善が見込めると判断した患者
③経口摂取又は経腸栄養への移行を目的として、現に静脈栄養法を実施している患者
④経口摂取への移行を目的として、現に経腸栄養法を実施している患者
⑤看取り期と医師が判断した患者
（A233-2栄養サポートチーム加算の算定する該当者を参照した）</t>
  </si>
  <si>
    <t>高齢者在宅医療・介護サービスガイドライン2019.　2019年、日本老年医学会・日本在宅医学会・国立長寿医療研究センターが編集・発行。
P114 栄養関連のCQ26に記載。在宅療養者への栄養療法は、体重増加、ADL改善に効果がある可能性があり、栄養療法ならびに栄養士による介入を提案する（GRADE2B）として推奨されている。</t>
  </si>
  <si>
    <t>高齢者において栄養障害、低栄養は褥瘡、嚥下障害、感染症など様々な老年症候群と双方向的な関連が指摘をされている。入院患者においては、栄養サポートチームによる栄養管理により、栄養補助療法と専門職による介入効果が認められている。NST回診を行った140名の介入効果では、「栄養指標」「食事摂取状況」「ADL」「褥瘡」の1～2項目以上で改善、やや改善は72%であった。在宅医療においては、在宅医療を受ける対象患者の約29％は医療区分2、医療区分3は16%と医療依存度が高い患者は多い。訪問栄養食事指導に訪問した101名中、中心静脈栄養管理は26.7%、褥瘡による管理は24.8%、嚥下食対応が42.6%という報告がある。このように、在宅医療における栄養サポートのニーズは高い。このような理由から、医療においても、計画的かつ多職種協働による栄養サポートカンファレンスを充実させる必要があると考えられる。</t>
  </si>
  <si>
    <t>日本在宅医療連合学会</t>
    <rPh sb="0" eb="2">
      <t>ニホン</t>
    </rPh>
    <rPh sb="2" eb="6">
      <t>ザイタクイリョウ</t>
    </rPh>
    <rPh sb="6" eb="10">
      <t>レンゴウガッカイ</t>
    </rPh>
    <phoneticPr fontId="1"/>
  </si>
  <si>
    <t>看取り介護加算と在宅患者訪問診療料の看取り加算の並算定の制限撤廃</t>
  </si>
  <si>
    <t>C001</t>
  </si>
  <si>
    <t>介護側で看取り介護加算IIを算定した場合に、医療側で在宅患者訪問診療料の看取り加算が算定できるようにするものである</t>
  </si>
  <si>
    <t>3　項目設定の見直し</t>
    <rPh sb="2" eb="4">
      <t>コウモク</t>
    </rPh>
    <rPh sb="4" eb="6">
      <t>セッテイ</t>
    </rPh>
    <rPh sb="7" eb="9">
      <t>ミナオ</t>
    </rPh>
    <phoneticPr fontId="1"/>
  </si>
  <si>
    <t>平成30年度改定では、施設側が看取り介護加算を算定しても、医療側が在宅ターミナルイケア加算を算定できるようになった。しかし、介護側で看取り介護加算（Ⅱ）を算定した場合、医療側で在宅患者訪問診療料（Ⅰ）の看取り加算が算定できない。医療側で、条件なしで看取り加算を算定できるようにすることで、一層の施設看取りの推進が図られると考える。</t>
  </si>
  <si>
    <t>日本小児科学会（調整中）</t>
    <rPh sb="8" eb="11">
      <t>チョウセイ</t>
    </rPh>
    <phoneticPr fontId="1"/>
  </si>
  <si>
    <t>小児肥満指導管理料</t>
  </si>
  <si>
    <t>小児肥満診療では患児・保護者に対して肥満の原因や問題点の抽出、合併症精査、食事・運動・行動療法の目標設定のために時間をかけた診療が必要となる。継続した効果的な診療のためには、小児科専門医による専門性が求められる。</t>
  </si>
  <si>
    <t>小児肥満</t>
    <rPh sb="0" eb="2">
      <t>ショウ</t>
    </rPh>
    <rPh sb="2" eb="4">
      <t>ヒマn</t>
    </rPh>
    <phoneticPr fontId="1"/>
  </si>
  <si>
    <t>小児肥満症ガイドライン2017（小児肥満学会編集）「小児肥満症の治療」として記載あり</t>
  </si>
  <si>
    <t>我が国では9歳以降の男児の10％以上、女児の7％、5歳児でも4％が肥満度20％以上の肥満傾向児である。小児肥満では健康被害として高血圧、脂質異常、耐糖能異常が見られ、いじめや不登校も問題となる。また、小児期の肥満は半数以上が成人期に移行し、高度肥満であるほどその傾向が強く、成人期の心血管イベントに関連している。そのため小児期から肥満に介入すべきである。小児肥満診療では患者・養育者に対して一定期間毎のフォローアップと、食事・運動・行動療法の有用とされるが、小児科専門医による時間をかけた丁寧な診察を要するため、算定に値すると考える。</t>
  </si>
  <si>
    <t>日本小児内分泌学会</t>
    <rPh sb="0" eb="1">
      <t>ニホn</t>
    </rPh>
    <rPh sb="2" eb="4">
      <t>ショウ</t>
    </rPh>
    <rPh sb="4" eb="7">
      <t>ナイブ</t>
    </rPh>
    <rPh sb="7" eb="9">
      <t>ガッカイ</t>
    </rPh>
    <phoneticPr fontId="1"/>
  </si>
  <si>
    <t>日本糖尿病学会（調整中）</t>
    <rPh sb="0" eb="1">
      <t>ニホn</t>
    </rPh>
    <rPh sb="2" eb="5">
      <t>トウニョウ</t>
    </rPh>
    <rPh sb="5" eb="7">
      <t>ガッカイ</t>
    </rPh>
    <rPh sb="8" eb="11">
      <t>チョウセイ</t>
    </rPh>
    <phoneticPr fontId="1"/>
  </si>
  <si>
    <t>血糖自己測定器加算　間欠スキャン式持続血糖測定器によるもの</t>
  </si>
  <si>
    <t>150-7</t>
  </si>
  <si>
    <t>現在のC150-7の規定では、「間欠スキャン式持続血糖測定器以外の血糖自己測定」は所定点数（1,250点）に含まれ、別に算定できない、とされているが、間歇スキャン式測定器を使用していても血糖自己測定は必要であり、不合理である。「間欠スキャン式持続血糖測定器によるもの」でも、必要な場合は「血糖自己測定器加算」を別に算定できるようにしていただきたい。</t>
  </si>
  <si>
    <t>欧州のガイドライン、日本糖尿病学会の見解などで、FGMを使用していても、低血糖や高血糖の確認にはSMBGが必要であるとされている。</t>
  </si>
  <si>
    <t>３　項目設定の見直し</t>
    <rPh sb="2" eb="6">
      <t>コウモク</t>
    </rPh>
    <rPh sb="7" eb="9">
      <t>ミナオセィ</t>
    </rPh>
    <phoneticPr fontId="1"/>
  </si>
  <si>
    <t>間歇スキャン式持続血糖測定器は、皮下組織液中のグルコース濃度（以下FGMと略）を測定するものであるが、自己血糖測定値（以下SMBGと略）との相関は良好とされており、FGMを含む持続グルコース測定値の95〜99％は臨床的に許容範囲とされている。しかしBabayaらの検討では、FGMとSMBGにはずれ（MARD）があり、特に低めのFGMや比較的高めのFGMにおいてSMBGとのずれが見られた。小児１型糖尿病患者ではMARDが13.3％と大きく、低血糖域では17.9％であったとの報告がある。このことはFGMのみを指標とすることで、誤った治療（過剰なインスリン投与や過剰な補食）につながることも想定され、患者が危険な状態に陥る可能性がある。欧州、米国のガイドラインでも、低血糖や高血糖の確認にはSMBGが必要であるとされており、日本糖尿病学会からは「FGMには必要に応じてSMBGを行って血糖値を確認しなければならない」との見解が出されている。しかるに所定点数のみでは、FGM用センサーに加えて必要数のSMBG用電極を処方することは難しく、必要な場合に血糖自己測定器加算を別に算定することは妥当である。</t>
  </si>
  <si>
    <t>日本新生児成育医学会</t>
    <rPh sb="0" eb="5">
      <t>ニホンシンセイジ</t>
    </rPh>
    <rPh sb="5" eb="7">
      <t>セイイク</t>
    </rPh>
    <rPh sb="7" eb="10">
      <t>イガッカイ</t>
    </rPh>
    <phoneticPr fontId="1"/>
  </si>
  <si>
    <t>日本小児科学会
日本周産期・新生児医学会</t>
    <rPh sb="0" eb="2">
      <t>ニホン</t>
    </rPh>
    <rPh sb="2" eb="5">
      <t>ショウニカ</t>
    </rPh>
    <rPh sb="5" eb="7">
      <t>ガッカイ</t>
    </rPh>
    <rPh sb="8" eb="10">
      <t>ニホン</t>
    </rPh>
    <rPh sb="10" eb="13">
      <t>シュウサンキ</t>
    </rPh>
    <rPh sb="14" eb="17">
      <t>シンセイジ</t>
    </rPh>
    <rPh sb="17" eb="20">
      <t>イガッカイ</t>
    </rPh>
    <phoneticPr fontId="1"/>
  </si>
  <si>
    <t>小児科診療指導料</t>
    <rPh sb="0" eb="3">
      <t>ショウニカ</t>
    </rPh>
    <rPh sb="3" eb="5">
      <t>シンリョウ</t>
    </rPh>
    <rPh sb="5" eb="8">
      <t>シドウリョウ</t>
    </rPh>
    <phoneticPr fontId="1"/>
  </si>
  <si>
    <t>001_5</t>
  </si>
  <si>
    <t>小児科を標榜する保険医療機関において、慢性疾患であって生活指導が特に必要なものを主病とする15歳未満の患者であって入院中以外のものに対して、必要な生活指導を継続して行った場合に、月１回に限り算定できる医学管理料である。対象となる疾患及び状態には、出生時の体重が1,500ｇ未満であった６歳未満の者についても、入院中の患者以外の患者については含まれる。</t>
  </si>
  <si>
    <t>ハイリスク児フォローアップ研究会から、NICUで集中治療を要したハイリスク児についてのフォローアップ健診プロトコールが示されている。</t>
    <rPh sb="59" eb="60">
      <t>シメ</t>
    </rPh>
    <phoneticPr fontId="1"/>
  </si>
  <si>
    <t>1-A（算定期間の延長）</t>
    <rPh sb="4" eb="6">
      <t>サンテイ</t>
    </rPh>
    <rPh sb="6" eb="8">
      <t>キカン</t>
    </rPh>
    <rPh sb="9" eb="11">
      <t>エンチョウ</t>
    </rPh>
    <phoneticPr fontId="1"/>
  </si>
  <si>
    <t>NICUで集中治療を要したハイリスク児の多くが生存退院し、その後の成長、発達、身体的健康状態、社会適応などの包括的評価を含んだフォローアップの重要となっている。日本新生児成育医学会では、周産期・新生児期に医療をうけた児が、退院後も健全に成長発達をして医療の恩恵を受けることができるようになることを目的として、「日本新生児成育医学会フォローアップ認定医」を設けることとし、2024年11月から認定を開始した。具体的なフォローアップ健診の進め方については、ハイリスク児フォローアップ研究会から示されている。フォローアップ健診の対象児には、出生体重1,500g未満の児が含まれ、最終の健診時期は小学3年とされている。小児科療養指導料についても、算定期間を６歳未満から10歳未満に延長することが望まれる。</t>
  </si>
  <si>
    <t>日本新生児成育医学会</t>
    <rPh sb="0" eb="2">
      <t>ニホン</t>
    </rPh>
    <rPh sb="2" eb="5">
      <t>シンセイジ</t>
    </rPh>
    <rPh sb="5" eb="7">
      <t>セイイク</t>
    </rPh>
    <rPh sb="7" eb="10">
      <t>イガクカイ</t>
    </rPh>
    <phoneticPr fontId="1"/>
  </si>
  <si>
    <t>新生児特定集中治療室遠隔連携加算</t>
    <rPh sb="0" eb="3">
      <t>シンセイジ</t>
    </rPh>
    <rPh sb="3" eb="5">
      <t>トクテイ</t>
    </rPh>
    <rPh sb="5" eb="10">
      <t>シュウチュウチリョウシツ</t>
    </rPh>
    <rPh sb="10" eb="12">
      <t>エンカク</t>
    </rPh>
    <rPh sb="12" eb="14">
      <t>レンケイ</t>
    </rPh>
    <rPh sb="14" eb="16">
      <t>カサン</t>
    </rPh>
    <phoneticPr fontId="1"/>
  </si>
  <si>
    <t>新生児集中治療関連の管理料（A３０２の１及び２、Ａ３０２ー２、A３０３の２）を算定するNICUにおいて、他のNICUや地域の分娩取り扱い施設を遠隔モニタリングにより支援することで、出生後の新生児や入院管理中の新生児が蘇生対応を要する場合や高次施設に転院が必要と思われる場合に助言・支援を行える体制を確保している。</t>
    <rPh sb="0" eb="3">
      <t>シンセイジ</t>
    </rPh>
    <rPh sb="3" eb="7">
      <t>シュウチュウチリョウ</t>
    </rPh>
    <rPh sb="7" eb="9">
      <t>カンレン</t>
    </rPh>
    <rPh sb="10" eb="13">
      <t>カンリリョウ</t>
    </rPh>
    <rPh sb="20" eb="21">
      <t>オヨ</t>
    </rPh>
    <rPh sb="39" eb="41">
      <t>サンテイ</t>
    </rPh>
    <rPh sb="52" eb="53">
      <t>タ</t>
    </rPh>
    <rPh sb="59" eb="61">
      <t>チイキ</t>
    </rPh>
    <rPh sb="62" eb="64">
      <t>ブンベン</t>
    </rPh>
    <rPh sb="64" eb="65">
      <t>ト</t>
    </rPh>
    <rPh sb="66" eb="67">
      <t>アツカ</t>
    </rPh>
    <rPh sb="68" eb="70">
      <t>シセツ</t>
    </rPh>
    <rPh sb="71" eb="73">
      <t>エンカク</t>
    </rPh>
    <rPh sb="82" eb="84">
      <t>シエン</t>
    </rPh>
    <rPh sb="94" eb="97">
      <t>シンセイジ</t>
    </rPh>
    <rPh sb="98" eb="100">
      <t>ニュウイン</t>
    </rPh>
    <rPh sb="100" eb="103">
      <t>カンリチュウ</t>
    </rPh>
    <rPh sb="104" eb="107">
      <t>シンセイジ</t>
    </rPh>
    <rPh sb="108" eb="110">
      <t>ソセイ</t>
    </rPh>
    <rPh sb="110" eb="112">
      <t>タイオウ</t>
    </rPh>
    <rPh sb="113" eb="114">
      <t>ヨウ</t>
    </rPh>
    <rPh sb="116" eb="118">
      <t>バアイ</t>
    </rPh>
    <rPh sb="119" eb="123">
      <t>コウジシセツ</t>
    </rPh>
    <rPh sb="124" eb="126">
      <t>テンイン</t>
    </rPh>
    <rPh sb="127" eb="129">
      <t>ヒツヨウ</t>
    </rPh>
    <rPh sb="130" eb="131">
      <t>オモ</t>
    </rPh>
    <rPh sb="134" eb="136">
      <t>バアイ</t>
    </rPh>
    <rPh sb="137" eb="139">
      <t>ジョゲン</t>
    </rPh>
    <rPh sb="140" eb="142">
      <t>シエン</t>
    </rPh>
    <rPh sb="143" eb="144">
      <t>オコナ</t>
    </rPh>
    <rPh sb="146" eb="148">
      <t>タイセイ</t>
    </rPh>
    <rPh sb="149" eb="151">
      <t>カクホ</t>
    </rPh>
    <phoneticPr fontId="1"/>
  </si>
  <si>
    <t>少子化や働き方改革を踏まえて医療機関の集約化・重点化を推進する必要があるが、規模の大小にかかわらず地域のNICUや分娩取り扱い施設における新生児への対応において質の維持や安全への配慮が必要である。ICTを活用してより高度な施設からの助言・支援を受けられる体制が確保されることで、医療を要する新生児の予後の向上につながるだけでなく、本来は不要である高次施設への転院などを最小化し、医療費の最小化につなげることも可能となる。海外を含めて、このような取組みにより予後の改善につながることが報告されはじめている。</t>
    <rPh sb="0" eb="3">
      <t>ショウシカ</t>
    </rPh>
    <rPh sb="4" eb="5">
      <t>ハタラ</t>
    </rPh>
    <rPh sb="6" eb="7">
      <t>カタ</t>
    </rPh>
    <rPh sb="7" eb="9">
      <t>カイカク</t>
    </rPh>
    <rPh sb="10" eb="11">
      <t>フ</t>
    </rPh>
    <rPh sb="14" eb="18">
      <t>イリョウキカン</t>
    </rPh>
    <rPh sb="19" eb="22">
      <t>シュウヤクカ</t>
    </rPh>
    <rPh sb="23" eb="26">
      <t>ジュウテンカ</t>
    </rPh>
    <rPh sb="27" eb="29">
      <t>スイシン</t>
    </rPh>
    <rPh sb="31" eb="33">
      <t>ヒツヨウ</t>
    </rPh>
    <rPh sb="38" eb="40">
      <t>キボ</t>
    </rPh>
    <rPh sb="41" eb="43">
      <t>ダイショウ</t>
    </rPh>
    <rPh sb="49" eb="51">
      <t>チイキ</t>
    </rPh>
    <rPh sb="57" eb="59">
      <t>ブンベン</t>
    </rPh>
    <rPh sb="59" eb="60">
      <t>ト</t>
    </rPh>
    <rPh sb="61" eb="62">
      <t>アツカ</t>
    </rPh>
    <rPh sb="63" eb="65">
      <t>シセツ</t>
    </rPh>
    <rPh sb="69" eb="72">
      <t>シンセイジ</t>
    </rPh>
    <rPh sb="74" eb="76">
      <t>タイオウ</t>
    </rPh>
    <rPh sb="80" eb="81">
      <t>シツ</t>
    </rPh>
    <rPh sb="82" eb="84">
      <t>イジ</t>
    </rPh>
    <rPh sb="85" eb="87">
      <t>アンゼン</t>
    </rPh>
    <rPh sb="89" eb="91">
      <t>ハイリョ</t>
    </rPh>
    <rPh sb="92" eb="94">
      <t>ヒツヨウ</t>
    </rPh>
    <rPh sb="102" eb="104">
      <t>カツヨウ</t>
    </rPh>
    <rPh sb="108" eb="110">
      <t>コウド</t>
    </rPh>
    <rPh sb="111" eb="113">
      <t>シセツ</t>
    </rPh>
    <rPh sb="116" eb="118">
      <t>ジョゲン</t>
    </rPh>
    <rPh sb="119" eb="121">
      <t>シエン</t>
    </rPh>
    <rPh sb="122" eb="123">
      <t>ウ</t>
    </rPh>
    <rPh sb="127" eb="129">
      <t>タイセイ</t>
    </rPh>
    <rPh sb="130" eb="132">
      <t>カクホ</t>
    </rPh>
    <rPh sb="139" eb="141">
      <t>イリョウ</t>
    </rPh>
    <rPh sb="142" eb="143">
      <t>ヨウ</t>
    </rPh>
    <rPh sb="145" eb="148">
      <t>シンセイジ</t>
    </rPh>
    <rPh sb="149" eb="151">
      <t>ヨゴ</t>
    </rPh>
    <rPh sb="152" eb="154">
      <t>コウジョウ</t>
    </rPh>
    <rPh sb="165" eb="167">
      <t>ホンライ</t>
    </rPh>
    <rPh sb="168" eb="170">
      <t>フヨウ</t>
    </rPh>
    <rPh sb="173" eb="177">
      <t>コウジシセツ</t>
    </rPh>
    <rPh sb="179" eb="181">
      <t>テンイン</t>
    </rPh>
    <rPh sb="184" eb="187">
      <t>サイショウカ</t>
    </rPh>
    <rPh sb="189" eb="192">
      <t>イリョウヒ</t>
    </rPh>
    <rPh sb="193" eb="196">
      <t>サイショウカ</t>
    </rPh>
    <rPh sb="204" eb="206">
      <t>カノウ</t>
    </rPh>
    <rPh sb="210" eb="212">
      <t>カイガイ</t>
    </rPh>
    <rPh sb="213" eb="214">
      <t>フク</t>
    </rPh>
    <rPh sb="222" eb="224">
      <t>トリク</t>
    </rPh>
    <rPh sb="228" eb="230">
      <t>ヨゴ</t>
    </rPh>
    <rPh sb="231" eb="233">
      <t>カイゼン</t>
    </rPh>
    <rPh sb="241" eb="243">
      <t>ホウコク</t>
    </rPh>
    <phoneticPr fontId="1"/>
  </si>
  <si>
    <t>新生児特定集中治療室搬送体制確保加算</t>
    <rPh sb="0" eb="3">
      <t>シンセイジ</t>
    </rPh>
    <rPh sb="3" eb="10">
      <t>トクテイシュウチュウチリョウシツ</t>
    </rPh>
    <rPh sb="10" eb="12">
      <t>ハンソウ</t>
    </rPh>
    <rPh sb="12" eb="14">
      <t>タイセイ</t>
    </rPh>
    <rPh sb="14" eb="16">
      <t>カクホ</t>
    </rPh>
    <rPh sb="16" eb="18">
      <t>カサン</t>
    </rPh>
    <phoneticPr fontId="1"/>
  </si>
  <si>
    <t>新生児特定集中治療室管理料２（A３０２の２）を算定するNICUにおいて、緊急時にも救急車や空路などで総合周産期母子医療センターに円滑に上り搬送をできる体制を維持するために、人員を含む体制や地域の救急隊などメディカルコントロールにおける連携を確保している。</t>
    <rPh sb="0" eb="3">
      <t>シンセイジ</t>
    </rPh>
    <rPh sb="3" eb="5">
      <t>トクテイ</t>
    </rPh>
    <rPh sb="5" eb="9">
      <t>シュウチュウチリョウ</t>
    </rPh>
    <rPh sb="9" eb="10">
      <t>シツ</t>
    </rPh>
    <rPh sb="10" eb="13">
      <t>カンリリョウ</t>
    </rPh>
    <rPh sb="23" eb="25">
      <t>サンテイ</t>
    </rPh>
    <rPh sb="55" eb="57">
      <t>ボシ</t>
    </rPh>
    <rPh sb="57" eb="59">
      <t>イリョウ</t>
    </rPh>
    <rPh sb="94" eb="96">
      <t>チイキ</t>
    </rPh>
    <rPh sb="97" eb="99">
      <t>キュウキュウ</t>
    </rPh>
    <rPh sb="99" eb="100">
      <t>タイ</t>
    </rPh>
    <rPh sb="117" eb="119">
      <t>レンケイ</t>
    </rPh>
    <rPh sb="120" eb="122">
      <t>カクホ</t>
    </rPh>
    <phoneticPr fontId="1"/>
  </si>
  <si>
    <t>地域のNICUにおいて診療中の新生児がより高度な施設へ円滑に搬送可能な体制が必要であるが、少子化や働き方改革を踏まえてNICUの集約化・重点化が推進されている状況にあり、搬送距離・時間がこれまで以上にかかり、また、人員の確保にも困難がある。質の維持や安全への配慮が可能となるよう、当該医療機関を含む地域の搬送体制を十分に確保しておく必要があり、これを行っている施設を評価することが求められる。</t>
    <rPh sb="0" eb="2">
      <t>チイキ</t>
    </rPh>
    <rPh sb="11" eb="13">
      <t>シンリョウ</t>
    </rPh>
    <rPh sb="13" eb="14">
      <t>ナカ</t>
    </rPh>
    <rPh sb="15" eb="18">
      <t>シンセイジ</t>
    </rPh>
    <rPh sb="21" eb="23">
      <t>コウド</t>
    </rPh>
    <rPh sb="24" eb="26">
      <t>シセツ</t>
    </rPh>
    <rPh sb="27" eb="29">
      <t>エンカツ</t>
    </rPh>
    <rPh sb="30" eb="32">
      <t>ハンソウ</t>
    </rPh>
    <rPh sb="32" eb="34">
      <t>カノウ</t>
    </rPh>
    <rPh sb="35" eb="37">
      <t>タイセイ</t>
    </rPh>
    <rPh sb="38" eb="40">
      <t>ヒツヨウ</t>
    </rPh>
    <rPh sb="45" eb="48">
      <t>ショウシカ</t>
    </rPh>
    <rPh sb="49" eb="50">
      <t>ハタラ</t>
    </rPh>
    <rPh sb="51" eb="52">
      <t>カタ</t>
    </rPh>
    <rPh sb="52" eb="54">
      <t>カイカク</t>
    </rPh>
    <rPh sb="55" eb="56">
      <t>フ</t>
    </rPh>
    <rPh sb="64" eb="67">
      <t>シュウヤクカ</t>
    </rPh>
    <rPh sb="68" eb="71">
      <t>ジュウテンカ</t>
    </rPh>
    <rPh sb="72" eb="74">
      <t>スイシン</t>
    </rPh>
    <rPh sb="79" eb="81">
      <t>ジョウキョウ</t>
    </rPh>
    <rPh sb="85" eb="87">
      <t>ハンソウ</t>
    </rPh>
    <rPh sb="87" eb="89">
      <t>キョリ</t>
    </rPh>
    <rPh sb="90" eb="92">
      <t>ジカン</t>
    </rPh>
    <rPh sb="97" eb="99">
      <t>イジョウ</t>
    </rPh>
    <rPh sb="107" eb="109">
      <t>ジンイン</t>
    </rPh>
    <rPh sb="110" eb="112">
      <t>カクホ</t>
    </rPh>
    <rPh sb="114" eb="116">
      <t>コンナン</t>
    </rPh>
    <rPh sb="132" eb="134">
      <t>カノウ</t>
    </rPh>
    <rPh sb="140" eb="142">
      <t>トウガイ</t>
    </rPh>
    <rPh sb="142" eb="146">
      <t>イリョウキカン</t>
    </rPh>
    <rPh sb="147" eb="148">
      <t>フク</t>
    </rPh>
    <rPh sb="149" eb="151">
      <t>チイキ</t>
    </rPh>
    <rPh sb="152" eb="156">
      <t>ハンソウタイセイ</t>
    </rPh>
    <rPh sb="157" eb="159">
      <t>ジュウブン</t>
    </rPh>
    <rPh sb="160" eb="162">
      <t>カクホ</t>
    </rPh>
    <rPh sb="166" eb="168">
      <t>ヒツヨウ</t>
    </rPh>
    <rPh sb="175" eb="176">
      <t>オコナ</t>
    </rPh>
    <rPh sb="180" eb="182">
      <t>シセツ</t>
    </rPh>
    <rPh sb="183" eb="185">
      <t>ヒョウカ</t>
    </rPh>
    <rPh sb="190" eb="191">
      <t>モト</t>
    </rPh>
    <phoneticPr fontId="1"/>
  </si>
  <si>
    <t>日本小児科学会、
日本周産期・新生児医学会</t>
    <rPh sb="0" eb="2">
      <t>ニホン</t>
    </rPh>
    <rPh sb="2" eb="7">
      <t>ショウニカガッカイ</t>
    </rPh>
    <rPh sb="9" eb="11">
      <t>ニホン</t>
    </rPh>
    <rPh sb="11" eb="14">
      <t>シュウサンキ</t>
    </rPh>
    <rPh sb="15" eb="18">
      <t>シンセイジ</t>
    </rPh>
    <rPh sb="18" eb="21">
      <t>イガクカイ</t>
    </rPh>
    <phoneticPr fontId="1"/>
  </si>
  <si>
    <t>新生児特定集中治療室重症児対応体制強化管理料</t>
    <rPh sb="0" eb="3">
      <t>シンセイジ</t>
    </rPh>
    <rPh sb="3" eb="10">
      <t>トクテイシュウチュウチリョウシツ</t>
    </rPh>
    <rPh sb="10" eb="13">
      <t>ジュウショウジ</t>
    </rPh>
    <rPh sb="13" eb="15">
      <t>タイオウ</t>
    </rPh>
    <rPh sb="15" eb="17">
      <t>タイセイ</t>
    </rPh>
    <rPh sb="17" eb="19">
      <t>キョウカ</t>
    </rPh>
    <rPh sb="19" eb="22">
      <t>カンリリョウ</t>
    </rPh>
    <phoneticPr fontId="1"/>
  </si>
  <si>
    <t>A３０２-２</t>
  </si>
  <si>
    <t>・（対象患者）現在は9項目が挙げられているが、高度な循環管理を行っている新生児や、元来新生児特定集中治療室管理料において特段の配慮が必要とされていた新生児（出生時体重が1,500g以上であって、別に厚生労働大臣が定める疾患〔医科診療報酬点数に関する告示３別表第14〕を主病として入院している新生児）など、他にも高度な医療を提供している患者へも拡大する。
・（算定期間）現行では入室後7日間が限度となっているが、A３０２の１及び２やA３０３の２と同様の期間について算定可能とする（疾病や病態による）。
・（施設基準）現行では、出生体重750g未満の新生児数が要件となっているが、1,000g未満の新生児数に変更する。</t>
    <rPh sb="2" eb="4">
      <t>タイショウ</t>
    </rPh>
    <rPh sb="4" eb="6">
      <t>カンジャ</t>
    </rPh>
    <rPh sb="7" eb="9">
      <t>ゲンザイ</t>
    </rPh>
    <rPh sb="11" eb="13">
      <t>コウモク</t>
    </rPh>
    <rPh sb="14" eb="15">
      <t>ア</t>
    </rPh>
    <rPh sb="23" eb="25">
      <t>コウド</t>
    </rPh>
    <rPh sb="26" eb="30">
      <t>ジュンカンカンリ</t>
    </rPh>
    <rPh sb="31" eb="32">
      <t>オコナ</t>
    </rPh>
    <rPh sb="36" eb="39">
      <t>シンセイジ</t>
    </rPh>
    <rPh sb="41" eb="43">
      <t>ガンライ</t>
    </rPh>
    <rPh sb="43" eb="46">
      <t>シンセイジ</t>
    </rPh>
    <rPh sb="46" eb="56">
      <t>トクテイシュウチュウチリョウシツカンリリョウ</t>
    </rPh>
    <rPh sb="60" eb="62">
      <t>トクダン</t>
    </rPh>
    <rPh sb="63" eb="65">
      <t>ハイリョ</t>
    </rPh>
    <rPh sb="66" eb="68">
      <t>ヒツヨウ</t>
    </rPh>
    <rPh sb="74" eb="77">
      <t>シンセイジ</t>
    </rPh>
    <rPh sb="152" eb="153">
      <t>ホカ</t>
    </rPh>
    <rPh sb="155" eb="157">
      <t>コウド</t>
    </rPh>
    <rPh sb="158" eb="160">
      <t>イリョウ</t>
    </rPh>
    <rPh sb="161" eb="163">
      <t>テイキョウ</t>
    </rPh>
    <rPh sb="167" eb="169">
      <t>カンジャ</t>
    </rPh>
    <rPh sb="171" eb="173">
      <t>カクダイ</t>
    </rPh>
    <rPh sb="179" eb="181">
      <t>サンテイ</t>
    </rPh>
    <rPh sb="181" eb="183">
      <t>キカン</t>
    </rPh>
    <rPh sb="184" eb="186">
      <t>ゲンコウ</t>
    </rPh>
    <rPh sb="188" eb="191">
      <t>ニュウシツゴ</t>
    </rPh>
    <rPh sb="192" eb="194">
      <t>ニチカン</t>
    </rPh>
    <rPh sb="195" eb="197">
      <t>ゲンド</t>
    </rPh>
    <rPh sb="211" eb="212">
      <t>オヨ</t>
    </rPh>
    <rPh sb="222" eb="224">
      <t>ドウヨウ</t>
    </rPh>
    <rPh sb="225" eb="227">
      <t>キカン</t>
    </rPh>
    <rPh sb="231" eb="233">
      <t>サンテイ</t>
    </rPh>
    <rPh sb="233" eb="235">
      <t>カノウ</t>
    </rPh>
    <rPh sb="239" eb="241">
      <t>シッペイ</t>
    </rPh>
    <rPh sb="242" eb="244">
      <t>ビョウタイ</t>
    </rPh>
    <rPh sb="252" eb="254">
      <t>シセツ</t>
    </rPh>
    <rPh sb="254" eb="256">
      <t>キジュン</t>
    </rPh>
    <rPh sb="257" eb="259">
      <t>ゲンコウ</t>
    </rPh>
    <rPh sb="262" eb="266">
      <t>シュッセイタイジュウ</t>
    </rPh>
    <rPh sb="270" eb="272">
      <t>ミマン</t>
    </rPh>
    <rPh sb="273" eb="276">
      <t>シンセイジ</t>
    </rPh>
    <rPh sb="276" eb="277">
      <t>スウ</t>
    </rPh>
    <rPh sb="278" eb="280">
      <t>ヨウケン</t>
    </rPh>
    <rPh sb="294" eb="296">
      <t>ミマン</t>
    </rPh>
    <rPh sb="297" eb="301">
      <t>シンセイジスウ</t>
    </rPh>
    <rPh sb="302" eb="304">
      <t>ヘンコウ</t>
    </rPh>
    <phoneticPr fontId="1"/>
  </si>
  <si>
    <t>1-A 算定要件の拡大（適応）
1-B 算定要件の拡大（施設基準）
1-C 算定要件の拡大（回数制限）</t>
    <rPh sb="4" eb="8">
      <t>サンテイヨウケン</t>
    </rPh>
    <rPh sb="9" eb="11">
      <t>カクダイ</t>
    </rPh>
    <rPh sb="12" eb="14">
      <t>テキオウ</t>
    </rPh>
    <rPh sb="20" eb="22">
      <t>サンテイ</t>
    </rPh>
    <rPh sb="22" eb="24">
      <t>ヨウケン</t>
    </rPh>
    <rPh sb="25" eb="27">
      <t>カクダイ</t>
    </rPh>
    <rPh sb="28" eb="30">
      <t>シセツ</t>
    </rPh>
    <rPh sb="30" eb="32">
      <t>キジュン</t>
    </rPh>
    <rPh sb="38" eb="40">
      <t>サンテイ</t>
    </rPh>
    <rPh sb="40" eb="42">
      <t>ヨウケン</t>
    </rPh>
    <rPh sb="43" eb="45">
      <t>カクダイ</t>
    </rPh>
    <rPh sb="46" eb="48">
      <t>カイスウ</t>
    </rPh>
    <rPh sb="48" eb="50">
      <t>セイゲン</t>
    </rPh>
    <phoneticPr fontId="1"/>
  </si>
  <si>
    <t>令和6年度改定において当該管理料が新設されたが、重症新生児に該当する患者像はその他にもあり、対象患者の拡大が必要である。また、入室後7日以降も当該状態が継続している場合や、入室後7日以降に当該状態となる場合もあることから、算定期間についても延長が必要である。さらに、少子化に伴い低出生体重児も減少傾向となることから、現在出生体重750g未満の新生児数が要件となっているが、1,000g未満の新生児数に変更するなど、実態に即した基準に改定する必要がある。医療機能の分化・連携や働き方改革などの政策を踏まえつつ、3:1看護では安全に他の患者を診療・ケアできず、緊急入院を受け入れることができない場合もあるとする過去の調査結果を踏まえて新設された管理料であるが、現在当該管理料を算定するNICUは少なく、算定すべき施設が算定できるよう、速やかな改善が必要である。</t>
  </si>
  <si>
    <t>新生児特定集中治療室管理料
総合周産期特定集中治療室管理料の新生児集中治療室管理料</t>
    <rPh sb="0" eb="3">
      <t>シンセイジ</t>
    </rPh>
    <rPh sb="3" eb="5">
      <t>トクテイ</t>
    </rPh>
    <rPh sb="5" eb="10">
      <t>シュウチュウチリョウシツ</t>
    </rPh>
    <rPh sb="10" eb="13">
      <t>カンリリョウ</t>
    </rPh>
    <rPh sb="14" eb="16">
      <t>ソウゴウ</t>
    </rPh>
    <rPh sb="16" eb="19">
      <t>シュウサンキ</t>
    </rPh>
    <rPh sb="19" eb="21">
      <t>トクテイ</t>
    </rPh>
    <rPh sb="21" eb="26">
      <t>シュウチュウチリョウシツ</t>
    </rPh>
    <rPh sb="26" eb="29">
      <t>カンリリョウ</t>
    </rPh>
    <rPh sb="30" eb="33">
      <t>シンセイジ</t>
    </rPh>
    <rPh sb="33" eb="38">
      <t>シュウチュウチリョウシツ</t>
    </rPh>
    <rPh sb="38" eb="41">
      <t>カンリリョウ</t>
    </rPh>
    <phoneticPr fontId="1"/>
  </si>
  <si>
    <t>A３０２の１及び２
A３０３の２</t>
    <rPh sb="6" eb="7">
      <t>オヨ</t>
    </rPh>
    <phoneticPr fontId="1"/>
  </si>
  <si>
    <t>・現在も疾患や病態により算定期間限度日数は異なるが、侵襲的人工呼吸管理、循環管理、手術前後の管理などを要する新生児の場合にあっては、高度な医療を要しているため、算定期間限度を現状より30日延長できるようにする。もしくは、算定期間限度を超えた後も、急性期一般入院料ではなく、小児入院医療管理料を算定可能とする。</t>
    <rPh sb="1" eb="3">
      <t>ゲンザイ</t>
    </rPh>
    <rPh sb="4" eb="6">
      <t>シッカン</t>
    </rPh>
    <rPh sb="7" eb="9">
      <t>ビョウタイ</t>
    </rPh>
    <rPh sb="12" eb="16">
      <t>サンテイキカン</t>
    </rPh>
    <rPh sb="16" eb="18">
      <t>ゲンド</t>
    </rPh>
    <rPh sb="18" eb="20">
      <t>ニッスウ</t>
    </rPh>
    <rPh sb="21" eb="22">
      <t>コト</t>
    </rPh>
    <rPh sb="26" eb="29">
      <t>シンシュウテキ</t>
    </rPh>
    <rPh sb="29" eb="35">
      <t>ジンコウコキュウカンリ</t>
    </rPh>
    <rPh sb="36" eb="40">
      <t>ジュンカンカンリ</t>
    </rPh>
    <rPh sb="41" eb="43">
      <t>シュジュツ</t>
    </rPh>
    <rPh sb="43" eb="45">
      <t>ゼンゴ</t>
    </rPh>
    <rPh sb="46" eb="48">
      <t>カンリ</t>
    </rPh>
    <rPh sb="51" eb="52">
      <t>ヨウ</t>
    </rPh>
    <rPh sb="54" eb="57">
      <t>シンセイジ</t>
    </rPh>
    <rPh sb="58" eb="60">
      <t>バアイ</t>
    </rPh>
    <rPh sb="66" eb="68">
      <t>コウド</t>
    </rPh>
    <rPh sb="69" eb="71">
      <t>イリョウ</t>
    </rPh>
    <rPh sb="72" eb="73">
      <t>ヨウ</t>
    </rPh>
    <rPh sb="80" eb="86">
      <t>サンテイキカンゲンド</t>
    </rPh>
    <rPh sb="87" eb="89">
      <t>ゲンジョウ</t>
    </rPh>
    <rPh sb="93" eb="94">
      <t>ニチ</t>
    </rPh>
    <rPh sb="94" eb="96">
      <t>エンチョウ</t>
    </rPh>
    <rPh sb="110" eb="116">
      <t>サンテイキカンゲンド</t>
    </rPh>
    <rPh sb="117" eb="118">
      <t>コ</t>
    </rPh>
    <rPh sb="120" eb="121">
      <t>ノチ</t>
    </rPh>
    <rPh sb="123" eb="126">
      <t>キュウセイキ</t>
    </rPh>
    <rPh sb="126" eb="128">
      <t>イッパン</t>
    </rPh>
    <rPh sb="128" eb="131">
      <t>ニュウインリョウ</t>
    </rPh>
    <rPh sb="136" eb="138">
      <t>ショウニ</t>
    </rPh>
    <rPh sb="138" eb="140">
      <t>ニュウイン</t>
    </rPh>
    <rPh sb="140" eb="142">
      <t>イリョウ</t>
    </rPh>
    <rPh sb="142" eb="145">
      <t>カンリリョウ</t>
    </rPh>
    <rPh sb="146" eb="148">
      <t>サンテイ</t>
    </rPh>
    <rPh sb="148" eb="150">
      <t>カノウ</t>
    </rPh>
    <phoneticPr fontId="1"/>
  </si>
  <si>
    <t>1-C 算定要件の拡大（回数制限）</t>
  </si>
  <si>
    <t>慢性期にもNICUから退室できない新生児は、呼吸管理、循環管理、手術前後の管理等の要因があり、診療報酬上では算定期間限度を超えた時点においても、侵襲的人工呼吸管理が行われている患者の割合が比較的多いことも調査によって分かっている。別のアンケートでは「患者の重症度が高いために患者安全や感染対策に支障をきたしている」施設が一定数報告されていることから、急性期の重症新生児への対応とともに、慢性期においても医療提供体制の一層の充実をはかる必要がある。実態としては、新生児特定集中治療室管理料の算定期間限度を超えた後に引き続き高度な医療が行われている場合にあっても、診療報酬上は小児入院医療管理料よりも点数の低い急性期一般入院料などを算定する必要があり、当該患者への医療提供及び診療体制の維持に必要な経費の実態と乖離した状況にある。</t>
    <rPh sb="102" eb="104">
      <t>チョウサ</t>
    </rPh>
    <phoneticPr fontId="1"/>
  </si>
  <si>
    <t>日本睡眠学会</t>
    <rPh sb="0" eb="6">
      <t>ニホンスイミンガッカイ</t>
    </rPh>
    <phoneticPr fontId="1"/>
  </si>
  <si>
    <t>検査関連員会</t>
    <rPh sb="0" eb="2">
      <t>ケンサ</t>
    </rPh>
    <rPh sb="2" eb="4">
      <t>カンレン</t>
    </rPh>
    <rPh sb="4" eb="5">
      <t>イン</t>
    </rPh>
    <rPh sb="5" eb="6">
      <t>カイ</t>
    </rPh>
    <phoneticPr fontId="1"/>
  </si>
  <si>
    <t>アクチグラフ</t>
  </si>
  <si>
    <t>アクチグラフは、手首に装着し、得られた時系列的な体動記録を演算して睡眠覚醒を判定する軽量かつ携帯型の装置である。</t>
  </si>
  <si>
    <t>不眠症、概日リズム睡眠障害、中枢性過眠症</t>
  </si>
  <si>
    <t>適切な睡眠覚醒の評価により不適切な薬物処方を適正化し、高価な終夜睡眠ポリグラフィ(PSG)検査を代替する安価な簡易検査として本検査が重要である。アクチグラフによる睡眠覚醒判定は、睡眠薬が適切に使用できているかについての重要なツールとなる。この技術により、より適切な不眠症の治療を行うことが可能となり、睡眠薬が適切に処方される結果、医療費の削減につながることが期待される。アクチグラフはPSG検査の一部を代替でき、さらに最大連続4週間の持続検査が可能であるという特徴がある。これにより通常の生活における睡眠状態を測定することが可能となり、対象疾患の診断及び治療にとって重要なツールとなる。</t>
  </si>
  <si>
    <t>認知行動療法</t>
    <rPh sb="0" eb="6">
      <t>ニンチコウドウリョウホウ</t>
    </rPh>
    <phoneticPr fontId="1"/>
  </si>
  <si>
    <t>うつ病や不安障害などを保険適応としている認知行動療法の対象として、慢性難治性不眠症を加える。不眠症に対する認知行動療法は、睡眠衛生指導、睡眠スケジュール法、漸進的筋弛緩法などの構成要素からなり、不眠を慢性化させる行動や思考を修正して、良質な睡眠が得られる生活習慣を身につけることを目的とする。慢性難治性の不眠症とは、1年以上に亘って抗不安薬・睡眠薬の多剤併用がなされている症例を指す。</t>
  </si>
  <si>
    <t>不眠症に対する認知行動療法は、全世界的に薬物療法に比肩する効果を有することが確認されており、特に慢性難治性の不眠症に対する有効性が実証されている。さらに、睡眠薬治療にみられるような副作用が無いこと、治療有効例では睡眠薬を確実に減薬できるという大きな利点を有する。本治療は、厚生労働科学研究により作成された「睡眠薬の適正使用・休薬ガイドライン」においても、不眠治療を適正化する上での意義が強調されている。本治療については、最近マニュアルが整備され、国内多施設で行ったランダム化比較試験において不眠症重症度を改善することが実証された。睡眠薬の多剤併用ならびに長期使用による依存形成リスクを抑制するという意味でも最も重要な医療技術であると考えられることから、保険収載が必須であると考えられる。また、国内で開発されたスマートフォンベースの認知行動療法的アプリケーションも、不眠症治療の補助に有効であることも実証されている。</t>
  </si>
  <si>
    <t>終夜ポリグラフ検査</t>
    <rPh sb="0" eb="2">
      <t>シュウヤ</t>
    </rPh>
    <rPh sb="7" eb="9">
      <t>ケンサ</t>
    </rPh>
    <phoneticPr fontId="1"/>
  </si>
  <si>
    <t>237‐3</t>
  </si>
  <si>
    <t>睡眠時無呼吸症の検査は、主に在宅で行われるD237-1，2と、1，2で診断に至らない場合、専用検査室でおこなう脳波を含めたD237-3に分類されるが、在宅で可能な、正確な睡眠時間が把握できる脳波を含めた検査が求められている。そこで、正確な睡眠時間を算出でき在宅で検査可能な、脳波を含む検査D237-3-ハを新規提案し、さらに、検査精度により医師、臨床検査技師が検査を行った場合とそれ以外に分類する。</t>
  </si>
  <si>
    <t>睡眠障害の診断検査はD237で３分類され、１，２は在宅で検査可能であり睡眠時無呼吸症候群を診断し、３は１，２で診断に至らないそのほかの睡眠障害も含め、脳波測定を含め専用検査室で行うことにより正確な診断が可能で、安全精度管理下のイと、それ以外のロがある。しかしながら、専門医療者・施設が十分ではなく、早急な治療開始を必要とする多くの患者が放置されている現状があり、本来、専用検査室で行うべきD237-3-ロが在宅検査として急増し、現場に混乱をきたしている。近年の技術革新により在宅での脳波検査が保険外では普及している現状もあり、D237の分類を検査精度により、見直し、従来のD237-3に、在宅で正確な睡眠時間が算出可能な脳波検査を含む終夜睡眠ポリグラフィD237-3-ハを新規追加し、さらに、医療者がおこなう、より検査精度の高いものと、それ以外に分類することを提案する。</t>
  </si>
  <si>
    <t xml:space="preserve">頭痛ダイアリーによる慢性頭痛の遠隔診断・治療支援技術管理料 </t>
  </si>
  <si>
    <t>慢性および反復性頭痛疾患の患者に電子的あるいは紙に頭痛日誌を記録させ、データをクラウドで蓄積する。情報通信技術（ICT）を活用し、頭痛の適正診断および個別化医療を推進する。</t>
    <rPh sb="5" eb="8">
      <t>ハンプク</t>
    </rPh>
    <rPh sb="51" eb="53">
      <t>ツウ</t>
    </rPh>
    <phoneticPr fontId="1"/>
  </si>
  <si>
    <t>慢性および反復性頭痛</t>
    <rPh sb="0" eb="2">
      <t>マンセイ</t>
    </rPh>
    <rPh sb="5" eb="8">
      <t>ハンプク</t>
    </rPh>
    <rPh sb="8" eb="10">
      <t>ズツウ</t>
    </rPh>
    <phoneticPr fontId="1"/>
  </si>
  <si>
    <t>頭痛の診療ガイドライン2021、2021年、日本神経学会・日本頭痛学会・日本神経治療学会、当該遠隔医療については、頭痛ダイアリーを用いた遠隔診療は有用であると推奨されている。</t>
  </si>
  <si>
    <t>現在コロナ禍で広く普及したオンライン診療を頭痛患者が利用するようになってきている。また、頭痛の診療ガイドライン2021の公開により、片頭痛や緊張型頭痛の診断、治療はわが国で広く普及しつつあるが、まだまだ慢性および反復性片頭痛、三叉神経・自律神経性頭痛など難治性頭痛の診断、治療に苦慮しており、頭痛専門医が不在の地域も多い。これらの患者は適切な診断、治療がなされないため、複数の医療機関を受診し、不必要な画像検査などが繰り返され、薬物使用過多による頭痛を合併し社会問題となっている。ICT技術を活用し、頭痛ダイアリー治療支援技術を駆使することで専門医が不在の地域でも適切な頭痛診療を実現できる。この技術が普及することで遠隔医療の推進・医療連携と在宅医療（在宅自己注射（片頭痛・群発頭痛）・在宅酸素療法（群発時痛））の推進および、蓄積されたビックデータからAI診療・診断の開発推進に繋がると考えられる。</t>
    <rPh sb="0" eb="2">
      <t>ゲンザイ</t>
    </rPh>
    <rPh sb="7" eb="8">
      <t xml:space="preserve">ヒロマル </t>
    </rPh>
    <rPh sb="9" eb="11">
      <t>フキュウ</t>
    </rPh>
    <rPh sb="23" eb="25">
      <t>カンゼィア</t>
    </rPh>
    <rPh sb="26" eb="28">
      <t>リヨウ</t>
    </rPh>
    <rPh sb="44" eb="46">
      <t>ズツウ</t>
    </rPh>
    <rPh sb="106" eb="109">
      <t>ハンプク</t>
    </rPh>
    <rPh sb="139" eb="141">
      <t>クリョ</t>
    </rPh>
    <rPh sb="214" eb="218">
      <t>ヤクブテゥ</t>
    </rPh>
    <rPh sb="218" eb="220">
      <t>kata</t>
    </rPh>
    <rPh sb="223" eb="225">
      <t>ズツウ</t>
    </rPh>
    <rPh sb="226" eb="228">
      <t>ガッペイ</t>
    </rPh>
    <rPh sb="229" eb="233">
      <t>シャカイ</t>
    </rPh>
    <rPh sb="250" eb="252">
      <t>ズツウ</t>
    </rPh>
    <rPh sb="257" eb="261">
      <t>チリョウ</t>
    </rPh>
    <rPh sb="261" eb="263">
      <t>ギジュテゥ</t>
    </rPh>
    <rPh sb="264" eb="266">
      <t>クセィ</t>
    </rPh>
    <rPh sb="301" eb="303">
      <t>フキュウ</t>
    </rPh>
    <rPh sb="308" eb="312">
      <t>エンカク</t>
    </rPh>
    <rPh sb="313" eb="315">
      <t>スイシn</t>
    </rPh>
    <rPh sb="316" eb="320">
      <t>イリョウ</t>
    </rPh>
    <rPh sb="321" eb="325">
      <t>ザイタク</t>
    </rPh>
    <rPh sb="326" eb="328">
      <t>ザイタク</t>
    </rPh>
    <rPh sb="328" eb="332">
      <t>ジコチュウ</t>
    </rPh>
    <rPh sb="333" eb="336">
      <t>ヘンズツウ</t>
    </rPh>
    <rPh sb="337" eb="341">
      <t>グンパツズテ</t>
    </rPh>
    <rPh sb="343" eb="345">
      <t>ザイタク</t>
    </rPh>
    <rPh sb="345" eb="349">
      <t>サンソ</t>
    </rPh>
    <rPh sb="350" eb="354">
      <t>グn</t>
    </rPh>
    <rPh sb="357" eb="359">
      <t>スイシn</t>
    </rPh>
    <rPh sb="363" eb="365">
      <t>チクセキ</t>
    </rPh>
    <rPh sb="378" eb="380">
      <t>シンリョウ</t>
    </rPh>
    <rPh sb="381" eb="383">
      <t>シンダn</t>
    </rPh>
    <rPh sb="384" eb="386">
      <t>カイハテゥ</t>
    </rPh>
    <rPh sb="386" eb="388">
      <t>スイシn</t>
    </rPh>
    <rPh sb="389" eb="390">
      <t>ツナゲル</t>
    </rPh>
    <rPh sb="393" eb="394">
      <t>カンガエ</t>
    </rPh>
    <phoneticPr fontId="1"/>
  </si>
  <si>
    <t xml:space="preserve">難治性片頭痛に対する認知行動療法 </t>
  </si>
  <si>
    <t>003－2</t>
  </si>
  <si>
    <t>片頭痛は心理的ストレスや認知的な偏りなどのために薬物療法に抵抗することが多い。提案する認知行動療法は、難治性の片頭痛に対してストレス対処、認知行動変容をおこなう非薬物療法である。世界的にも有効性が高く標準的な治療法として確立され、近年ではプロトコールに基づいた認知行動療法の有効性に関するエビデンスが蓄積されている。そのため、認知行動療法の保険疾患の拡大を要望する。</t>
    <rPh sb="80" eb="85">
      <t>ヒヤクブツリョウホウ</t>
    </rPh>
    <phoneticPr fontId="1"/>
  </si>
  <si>
    <t>頭痛診療ガイドライン2021で、片頭痛の治療法として推奨度Aとされている。カナダのガイドラインおよび日本頭痛学会の慢性頭痛ガイドラインにおいても、Grade Aに推奨されている。</t>
    <rPh sb="0" eb="4">
      <t>ズツウシンリョウ</t>
    </rPh>
    <rPh sb="16" eb="19">
      <t>ヘンズツウ</t>
    </rPh>
    <rPh sb="20" eb="23">
      <t>チリョウホウ</t>
    </rPh>
    <rPh sb="26" eb="28">
      <t>スイショウ</t>
    </rPh>
    <rPh sb="28" eb="29">
      <t>ド</t>
    </rPh>
    <phoneticPr fontId="1"/>
  </si>
  <si>
    <t>１－Ａ　算定要件の拡大（適応疾患等の拡大）</t>
  </si>
  <si>
    <t>片頭痛の認知行動療法は、既存項目であるうつ病や神経性過食症と同様の技術と片頭痛に特化した技術を要し、実施回数および時間も長い。認知行動療法マニュアルが作成され、講習会も実施されており、すでに60名の修了者がおり、治療技術が担保されている。以上から、難治性片頭痛に対する認知行動療法は、既存適応疾患であるうつ病・不安症・神経性過食症と同様の評価が妥当と判断する。</t>
    <rPh sb="63" eb="69">
      <t>ニンチコウドウリョウホウ</t>
    </rPh>
    <rPh sb="75" eb="77">
      <t>サクセイ</t>
    </rPh>
    <rPh sb="80" eb="83">
      <t>コウシュウカイ</t>
    </rPh>
    <rPh sb="84" eb="86">
      <t>ジッシ</t>
    </rPh>
    <rPh sb="97" eb="98">
      <t>メイ</t>
    </rPh>
    <rPh sb="99" eb="102">
      <t>シュウリョウシャ</t>
    </rPh>
    <rPh sb="106" eb="110">
      <t>チリョウギジュツ</t>
    </rPh>
    <rPh sb="111" eb="113">
      <t>タンポ</t>
    </rPh>
    <phoneticPr fontId="1"/>
  </si>
  <si>
    <t>日本神経治療学会</t>
    <rPh sb="0" eb="2">
      <t>ニホn</t>
    </rPh>
    <rPh sb="2" eb="3">
      <t>シンケイ</t>
    </rPh>
    <phoneticPr fontId="1"/>
  </si>
  <si>
    <t>情報通信機器を用いて頭痛患者の診断もしくは治療をかかりつけ医などと連携して専門医が診療する遠隔連携診療加算</t>
    <rPh sb="45" eb="47">
      <t>エンカク</t>
    </rPh>
    <rPh sb="49" eb="51">
      <t>シンリョウ</t>
    </rPh>
    <phoneticPr fontId="1"/>
  </si>
  <si>
    <t>B005-11</t>
  </si>
  <si>
    <t>頭痛の患者に対して、片頭痛の診断と治療方針を検討することを目的として、頭痛に関する専門的な診療を行っている日本頭痛学会認定教育施設の頭痛専門医と情報通信機器を用いて連携して診療を行なう。</t>
    <rPh sb="0" eb="2">
      <t>ズツウ</t>
    </rPh>
    <rPh sb="6" eb="7">
      <t>タイセィ</t>
    </rPh>
    <rPh sb="10" eb="13">
      <t>ヘンズツウ</t>
    </rPh>
    <rPh sb="17" eb="21">
      <t>チリョウ</t>
    </rPh>
    <rPh sb="22" eb="24">
      <t>ケントウ</t>
    </rPh>
    <rPh sb="35" eb="37">
      <t>ZUTU</t>
    </rPh>
    <rPh sb="53" eb="59">
      <t>ニホn</t>
    </rPh>
    <rPh sb="59" eb="61">
      <t>ニンテイ</t>
    </rPh>
    <rPh sb="61" eb="63">
      <t>キョウイク</t>
    </rPh>
    <rPh sb="63" eb="65">
      <t xml:space="preserve">シセツ </t>
    </rPh>
    <rPh sb="66" eb="68">
      <t>ズツウ</t>
    </rPh>
    <rPh sb="68" eb="71">
      <t>セn</t>
    </rPh>
    <phoneticPr fontId="1"/>
  </si>
  <si>
    <t>頭痛の診療ガイドライン2021、2021年、日本神経学会・日本頭痛学会・日本治療学会、当該遠隔医療については、頭痛の患者に対してD to P with D遠隔診療は有用であると推奨されている。</t>
  </si>
  <si>
    <t>１－Ａ　算定要件の拡大（適応疾患等の拡大）　　　　      1-B 算定要件の拡大（施設基準）</t>
    <rPh sb="2" eb="4">
      <t>コウモク</t>
    </rPh>
    <rPh sb="4" eb="6">
      <t>セッテイ</t>
    </rPh>
    <rPh sb="7" eb="9">
      <t>ミナオセィ</t>
    </rPh>
    <rPh sb="35" eb="39">
      <t>サンテイ</t>
    </rPh>
    <rPh sb="40" eb="42">
      <t>カクダイ</t>
    </rPh>
    <phoneticPr fontId="1"/>
  </si>
  <si>
    <t>2019年に片頭痛の予防療法として抗CGRP抗体関連医薬が本邦で保険収載され、片頭痛診療は革新した。片頭痛が治るようになり、これからも次々と新薬が承認されることが見込まれる。これを機に頭痛専門外来が新設されてるが、高価な新薬が不適切に使用され漫然投与が懸念される。現在、頭痛専門医は足りず、偏在している。これを補填するために遠隔連携診療を普及させることで適正使用が推進され、抗CGRP抗体医薬の在宅自己注射が推進される。さらに、在宅医療・医療連携・遠隔医療の推進と医師と医療経済の負担軽減になると考えられる。</t>
    <rPh sb="4" eb="5">
      <t>ネn</t>
    </rPh>
    <rPh sb="6" eb="9">
      <t>ヘンズツウ</t>
    </rPh>
    <rPh sb="10" eb="14">
      <t>ヨボウ</t>
    </rPh>
    <rPh sb="17" eb="18">
      <t>コウタイ</t>
    </rPh>
    <rPh sb="22" eb="24">
      <t>コウタイ</t>
    </rPh>
    <rPh sb="24" eb="28">
      <t>カンレn</t>
    </rPh>
    <rPh sb="29" eb="31">
      <t>ホンポウ</t>
    </rPh>
    <rPh sb="32" eb="36">
      <t>ホケn</t>
    </rPh>
    <rPh sb="39" eb="42">
      <t>ヘンズツウ</t>
    </rPh>
    <rPh sb="42" eb="44">
      <t>シンリョウ</t>
    </rPh>
    <rPh sb="45" eb="47">
      <t>カクシn</t>
    </rPh>
    <rPh sb="50" eb="53">
      <t>ヘンズツウ</t>
    </rPh>
    <rPh sb="54" eb="55">
      <t>ナオル</t>
    </rPh>
    <rPh sb="67" eb="68">
      <t>ツギ</t>
    </rPh>
    <rPh sb="70" eb="72">
      <t>シンヤ</t>
    </rPh>
    <rPh sb="73" eb="75">
      <t>ショウ</t>
    </rPh>
    <rPh sb="81" eb="83">
      <t>ミコマ</t>
    </rPh>
    <rPh sb="92" eb="98">
      <t>ズツウ</t>
    </rPh>
    <rPh sb="99" eb="101">
      <t>シンセテゥ</t>
    </rPh>
    <rPh sb="107" eb="109">
      <t>コウカ</t>
    </rPh>
    <rPh sb="110" eb="112">
      <t>シンヤ</t>
    </rPh>
    <rPh sb="113" eb="116">
      <t>フテキ</t>
    </rPh>
    <rPh sb="117" eb="119">
      <t>シヨウ</t>
    </rPh>
    <rPh sb="121" eb="123">
      <t>マンゼンテ</t>
    </rPh>
    <rPh sb="123" eb="125">
      <t>トウヨ</t>
    </rPh>
    <rPh sb="126" eb="128">
      <t>ケネn</t>
    </rPh>
    <rPh sb="132" eb="134">
      <t>ゲンザイ</t>
    </rPh>
    <rPh sb="135" eb="140">
      <t>ズツウ</t>
    </rPh>
    <rPh sb="141" eb="142">
      <t>タリズ</t>
    </rPh>
    <rPh sb="145" eb="147">
      <t>ヘンザイ</t>
    </rPh>
    <rPh sb="155" eb="157">
      <t>ホテn</t>
    </rPh>
    <rPh sb="162" eb="166">
      <t>エンカク</t>
    </rPh>
    <rPh sb="166" eb="168">
      <t>シンリョウ</t>
    </rPh>
    <rPh sb="169" eb="171">
      <t>フキュウ</t>
    </rPh>
    <rPh sb="177" eb="179">
      <t>テキセイ</t>
    </rPh>
    <rPh sb="179" eb="181">
      <t>シヨウ</t>
    </rPh>
    <rPh sb="182" eb="184">
      <t>スイシn</t>
    </rPh>
    <rPh sb="187" eb="188">
      <t>コウタイ</t>
    </rPh>
    <rPh sb="192" eb="194">
      <t>コウタイ</t>
    </rPh>
    <rPh sb="194" eb="196">
      <t>イヤク</t>
    </rPh>
    <rPh sb="197" eb="199">
      <t>ザイタク</t>
    </rPh>
    <rPh sb="199" eb="203">
      <t>ジコセィ</t>
    </rPh>
    <rPh sb="204" eb="206">
      <t>スイシn</t>
    </rPh>
    <rPh sb="214" eb="218">
      <t>ザイタク</t>
    </rPh>
    <rPh sb="219" eb="223">
      <t>イリョウレンケイ</t>
    </rPh>
    <rPh sb="224" eb="228">
      <t>エンカク</t>
    </rPh>
    <rPh sb="229" eb="231">
      <t>スイシn</t>
    </rPh>
    <rPh sb="232" eb="234">
      <t>イシフタ</t>
    </rPh>
    <rPh sb="235" eb="239">
      <t>イリョウ</t>
    </rPh>
    <rPh sb="240" eb="242">
      <t>フタn</t>
    </rPh>
    <rPh sb="242" eb="244">
      <t>ケイゲn</t>
    </rPh>
    <rPh sb="248" eb="249">
      <t>カンガエ</t>
    </rPh>
    <phoneticPr fontId="1"/>
  </si>
  <si>
    <t xml:space="preserve">群発頭痛の在宅酸素療法指導管理料遠隔モニタリング </t>
  </si>
  <si>
    <t>C103</t>
  </si>
  <si>
    <t>在宅酸素療法を行う群発頭痛患者に対し、情報通信機能を備えた機器を用いて患者の状況を遠隔でモニタリング（頭痛ダイアリー・酸素飽和度・脈拍など確認）し必要に応じて療養上の指導、管理を行なう。</t>
    <rPh sb="0" eb="2">
      <t>ザイタク</t>
    </rPh>
    <rPh sb="2" eb="6">
      <t>サンソ</t>
    </rPh>
    <rPh sb="7" eb="8">
      <t>オコナウ</t>
    </rPh>
    <rPh sb="9" eb="13">
      <t>グn</t>
    </rPh>
    <rPh sb="13" eb="15">
      <t>カンゼィア</t>
    </rPh>
    <rPh sb="16" eb="17">
      <t>タイセィ</t>
    </rPh>
    <rPh sb="19" eb="23">
      <t>ジョウホウ</t>
    </rPh>
    <rPh sb="23" eb="25">
      <t>k</t>
    </rPh>
    <rPh sb="26" eb="27">
      <t>モチイ</t>
    </rPh>
    <rPh sb="29" eb="31">
      <t>カンゼィア</t>
    </rPh>
    <rPh sb="32" eb="34">
      <t>ジョウキョウ</t>
    </rPh>
    <rPh sb="45" eb="47">
      <t>ズツウ</t>
    </rPh>
    <rPh sb="53" eb="58">
      <t>サンソホウワ</t>
    </rPh>
    <rPh sb="59" eb="61">
      <t>ミャク</t>
    </rPh>
    <rPh sb="63" eb="65">
      <t>カクニn</t>
    </rPh>
    <rPh sb="67" eb="69">
      <t>ヒツヨウ</t>
    </rPh>
    <rPh sb="70" eb="71">
      <t>オウジテ</t>
    </rPh>
    <rPh sb="80" eb="82">
      <t>カンリ</t>
    </rPh>
    <phoneticPr fontId="1"/>
  </si>
  <si>
    <t>頭痛の診療ガイドライン2021、2021年、日本神経学会・日本頭痛学会・日本治療学会、当該遠隔医療については、群発頭痛の患者に対して遠隔診療は有用であると推奨されている。</t>
    <rPh sb="55" eb="59">
      <t>グンパテゥ</t>
    </rPh>
    <phoneticPr fontId="1"/>
  </si>
  <si>
    <t>１－Ａ　算定要件の拡大（適応疾患等の拡大）</t>
    <rPh sb="2" eb="4">
      <t>コウモク</t>
    </rPh>
    <rPh sb="4" eb="6">
      <t>セッテイ</t>
    </rPh>
    <rPh sb="7" eb="9">
      <t>ミナオセィ</t>
    </rPh>
    <phoneticPr fontId="1"/>
  </si>
  <si>
    <t>現在、COPDの病期がⅢ期以上の患者（入院中の患者以外）が対象で、遠隔モニタリングを用いて療養上必要な指導を行った場合に加算可能とされている。群発頭痛患者にとっても在宅酸素の療養指導を遠隔モニタリングを用いて療養上必要な指導を行うことで患者の負担軽減につながる。群発頭痛は激烈な痛みのため、しばしば救急搬送されるが、遠隔モニタリングを活用することで在宅医療を推進し、遠隔医療の推進と医師負担の軽減になると考えられる。</t>
    <rPh sb="0" eb="1">
      <t>ゲンザイ</t>
    </rPh>
    <rPh sb="8" eb="10">
      <t>ビョウキ</t>
    </rPh>
    <rPh sb="12" eb="13">
      <t xml:space="preserve">キ </t>
    </rPh>
    <rPh sb="13" eb="15">
      <t>イジョウ</t>
    </rPh>
    <rPh sb="16" eb="18">
      <t>カンゼィア</t>
    </rPh>
    <rPh sb="19" eb="22">
      <t>ニュウイn</t>
    </rPh>
    <rPh sb="25" eb="27">
      <t>イガイ</t>
    </rPh>
    <rPh sb="29" eb="31">
      <t>タイショウ</t>
    </rPh>
    <rPh sb="33" eb="35">
      <t>エンカクモン</t>
    </rPh>
    <rPh sb="42" eb="43">
      <t>モチイ</t>
    </rPh>
    <rPh sb="45" eb="48">
      <t>リョウヨウズ</t>
    </rPh>
    <rPh sb="48" eb="50">
      <t>ヒツヨウ</t>
    </rPh>
    <rPh sb="51" eb="53">
      <t>シドウ</t>
    </rPh>
    <rPh sb="54" eb="55">
      <t>オコナッタ</t>
    </rPh>
    <rPh sb="57" eb="59">
      <t>バアイ</t>
    </rPh>
    <rPh sb="60" eb="62">
      <t>カサn</t>
    </rPh>
    <rPh sb="62" eb="64">
      <t>カノウ</t>
    </rPh>
    <rPh sb="71" eb="77">
      <t>グn</t>
    </rPh>
    <rPh sb="82" eb="84">
      <t>ザイタク</t>
    </rPh>
    <rPh sb="84" eb="86">
      <t>サンソ</t>
    </rPh>
    <rPh sb="87" eb="91">
      <t>リョウヨウ</t>
    </rPh>
    <rPh sb="92" eb="94">
      <t>エンカク</t>
    </rPh>
    <rPh sb="101" eb="102">
      <t>モチイ</t>
    </rPh>
    <rPh sb="104" eb="107">
      <t>リョウヨウ</t>
    </rPh>
    <rPh sb="107" eb="109">
      <t>ヒツヨウ</t>
    </rPh>
    <rPh sb="110" eb="112">
      <t>シドウ</t>
    </rPh>
    <rPh sb="113" eb="114">
      <t>オコナウ</t>
    </rPh>
    <rPh sb="118" eb="120">
      <t>カンゼィア</t>
    </rPh>
    <rPh sb="121" eb="123">
      <t>フタn</t>
    </rPh>
    <rPh sb="123" eb="125">
      <t>ケイゲn</t>
    </rPh>
    <rPh sb="131" eb="135">
      <t>グンパツズ</t>
    </rPh>
    <rPh sb="136" eb="138">
      <t>ゲキレテゥ</t>
    </rPh>
    <rPh sb="139" eb="140">
      <t>イタミ</t>
    </rPh>
    <rPh sb="149" eb="153">
      <t>キュウキュウ</t>
    </rPh>
    <rPh sb="158" eb="160">
      <t>エンカク</t>
    </rPh>
    <rPh sb="167" eb="169">
      <t>カツヨウ</t>
    </rPh>
    <rPh sb="174" eb="178">
      <t>ザイタク</t>
    </rPh>
    <rPh sb="179" eb="181">
      <t>スイシn</t>
    </rPh>
    <rPh sb="183" eb="185">
      <t>エンカク</t>
    </rPh>
    <rPh sb="185" eb="187">
      <t>エンカク</t>
    </rPh>
    <rPh sb="188" eb="190">
      <t>スイシn</t>
    </rPh>
    <rPh sb="191" eb="195">
      <t xml:space="preserve">イシ </t>
    </rPh>
    <rPh sb="196" eb="198">
      <t>ケイゲn</t>
    </rPh>
    <rPh sb="202" eb="203">
      <t>カンガエ</t>
    </rPh>
    <phoneticPr fontId="1"/>
  </si>
  <si>
    <t>日本神経学会、
日本心身医学会、
日本心療内科学会、
日本ペインクリニック学会</t>
    <phoneticPr fontId="1"/>
  </si>
  <si>
    <t>日本病理学会</t>
    <rPh sb="0" eb="6">
      <t>ニホンビョウリガッカイ</t>
    </rPh>
    <phoneticPr fontId="1"/>
  </si>
  <si>
    <t>悪性腫瘍遺伝子病理組織標本加算</t>
    <rPh sb="0" eb="4">
      <t>アクセイシュヨウ</t>
    </rPh>
    <rPh sb="4" eb="7">
      <t>イデンシ</t>
    </rPh>
    <rPh sb="7" eb="15">
      <t>ビョウリソシキヒョウホンカサン</t>
    </rPh>
    <phoneticPr fontId="1"/>
  </si>
  <si>
    <t>病理診断のために必要な遺伝子変異検索を行う技術料。診断パネルごと、あるいはモダリティーごとに診療報酬で評価する。</t>
  </si>
  <si>
    <t>悪性腫瘍</t>
    <rPh sb="0" eb="4">
      <t>アクセイシュヨウ</t>
    </rPh>
    <phoneticPr fontId="1"/>
  </si>
  <si>
    <t>WHO classification of tumors
URL：https://tumourclassification.iarc.who.int/welcome/</t>
  </si>
  <si>
    <t>WHOの腫瘍病理診断分類では、現在、遺伝子変異の検索が求められている。しかしながら、病理診断のための遺伝子検索は保険収載されていないため、多くの施設で検索ができず、遺伝子変異は「NOS」という病理診断名となり、患者に適切な治療が行えず著しい不利益となっている。そのため、病理診断のための遺伝子検索を診断パネルごと、あるいはモダリティごと（DNAシークエンス、RNAシークエンス、DNAメチローム解析等）に点数を付与すべきと考える。まずは、子宮体癌と脳腫瘍（神経膠腫）に絞って実施することを提案したい。</t>
    <rPh sb="219" eb="223">
      <t>シキュウタイガン</t>
    </rPh>
    <rPh sb="224" eb="227">
      <t>ノウシュヨウ</t>
    </rPh>
    <rPh sb="228" eb="232">
      <t>シンケイコウシュ</t>
    </rPh>
    <rPh sb="234" eb="235">
      <t>シボ</t>
    </rPh>
    <rPh sb="237" eb="239">
      <t>ジッシ</t>
    </rPh>
    <rPh sb="244" eb="246">
      <t>テイアン</t>
    </rPh>
    <phoneticPr fontId="1"/>
  </si>
  <si>
    <t>未定</t>
    <rPh sb="0" eb="2">
      <t>ミテイ</t>
    </rPh>
    <phoneticPr fontId="1"/>
  </si>
  <si>
    <t>病理診断管理加算３（バーチャル連携または人工知能AIプログラムによる病理診断支援ダブルチェック加算）</t>
    <rPh sb="15" eb="17">
      <t>レンケイ</t>
    </rPh>
    <phoneticPr fontId="1"/>
  </si>
  <si>
    <t>1人しか病理医が勤務していない医療機関においては最終診断である病理診断が、ダブルチェックなしで提出されている。病理医不足のため他病理医によるダブルチェックは無理であるが、他施設とのバーチャル連携または人工知能（以下AI）による病理診断AIプログラムの活用により、1人病理医医療機関でも、ダブルチェックを行った場合に算定する。</t>
    <rPh sb="24" eb="28">
      <t>サイシュウシンダン</t>
    </rPh>
    <rPh sb="85" eb="88">
      <t>タシセツ</t>
    </rPh>
    <rPh sb="95" eb="97">
      <t>レンケイ</t>
    </rPh>
    <rPh sb="151" eb="152">
      <t>オコナ</t>
    </rPh>
    <rPh sb="154" eb="156">
      <t>バアイ</t>
    </rPh>
    <rPh sb="157" eb="159">
      <t>サンテイ</t>
    </rPh>
    <phoneticPr fontId="1"/>
  </si>
  <si>
    <t>バーチャル連携による病理診断のダブルチェック体制の場合の評価は、すべての病理組織検体が対象。AIプログラムでは薬事承認を受けた臓器等に限定して算定する。</t>
    <rPh sb="5" eb="7">
      <t>レンケイ</t>
    </rPh>
    <rPh sb="10" eb="14">
      <t>ビョウリシンダン</t>
    </rPh>
    <rPh sb="22" eb="24">
      <t>タイセイ</t>
    </rPh>
    <rPh sb="25" eb="27">
      <t>バアイ</t>
    </rPh>
    <rPh sb="28" eb="30">
      <t>ヒョウカ</t>
    </rPh>
    <rPh sb="36" eb="42">
      <t>ビョウリソシキケンタイ</t>
    </rPh>
    <rPh sb="43" eb="45">
      <t>タイショウ</t>
    </rPh>
    <rPh sb="55" eb="59">
      <t>ヤクジショウニン</t>
    </rPh>
    <rPh sb="60" eb="61">
      <t>ウ</t>
    </rPh>
    <rPh sb="63" eb="66">
      <t>ゾウキトウ</t>
    </rPh>
    <rPh sb="67" eb="69">
      <t>ゲンテイ</t>
    </rPh>
    <rPh sb="71" eb="73">
      <t>サンテイ</t>
    </rPh>
    <phoneticPr fontId="1"/>
  </si>
  <si>
    <t>病理診断支援AIの手引き（日本病理学会）
https://www.pathology.or.jp/byouriAI_tebiki_0712.pdf
病理診断領域におけるAI実装機器・製品利用に関しての提言（日本病理学会）https://www.pathology.or.jp/jigyou/AI-digitalpathology20210218.html</t>
  </si>
  <si>
    <t>常勤病理医が勤務する保険医療機関のうち、約45%の医療機関が1人病理医である。そのため最終診断である病理診断がダブルチェックがないままに患者に報告されており、精神的なストレスとなっている。また2人以上の病理医が勤務する医療機関では、病理医間のダブルチェックにより全体の約0.6%で何らかの病理診断の修正等が発生しているというデータがあり、病理診断のダブルチェックの有効性は論を俟たない。もう1人の病理医に代わってバーチャル連携あるいはAI診断支援プログラムを活用し、一人病理医医療機関でダブルチェックを行った場合、より精度の高い病理診断を国民に提供することが可能となるとともに、医師の働き方改革にもつながる。</t>
    <rPh sb="211" eb="213">
      <t>レンケイ</t>
    </rPh>
    <rPh sb="219" eb="223">
      <t>シンダンシエン</t>
    </rPh>
    <phoneticPr fontId="1"/>
  </si>
  <si>
    <t>DNAメチル化プロファイル病理組織標本作製</t>
  </si>
  <si>
    <t>DNAメチル化は、シトシンの後にグアニンが続く2連塩基 (CpG) のC（シトシン）がメチル化される現象であり，起源細胞と体細胞性に獲得された変化によって後天的に変化する．がん細胞におけるDNAメチル化プロファイルは，中枢神経系腫瘍や肉腫のほか，一部の癌腫において高い再現性をもって客観的分類が可能となる．本技術は，中枢神経系腫瘍のWHO分類における診断基準になっている。</t>
  </si>
  <si>
    <t xml:space="preserve">中枢神経系腫瘍
</t>
  </si>
  <si>
    <t>WHO Classification of Tumours. 5th ed.  In: Brat DJ, Ellison DW, Figarella-Branger D, et al.editors. Lyon: IARC; 2021.</t>
  </si>
  <si>
    <t>中枢神経系腫瘍は５年相対生存率（2009～2011年）は35.6 %（男性34.1 %、女性37.4 %）と極めて予後不良である．一方，未知の遺伝子異常によって発生する腫瘍も多く，分子遺伝学的検索を尽くしても正確な病理診断に至れない分類困難例が存在する．こうした分類困難例では，適切な悪性度の評価や治療方針の決定ができず，患者の不利益は甚大である．DNAメチル化プロファイルに基づく腫瘍分類は，形態学的，分子遺伝学的診断が困難な悪性腫瘍においても腫瘍の特徴づけに有用で，迅速かつ正確な診断に至ることができる．さらに，治療方針の決定や新規治療法の開発にも必要不可欠な技術である．</t>
  </si>
  <si>
    <t>日本臨床細胞学会</t>
    <rPh sb="0" eb="6">
      <t>ニホンリンショウサイボウ</t>
    </rPh>
    <rPh sb="6" eb="8">
      <t>ガッカイ</t>
    </rPh>
    <phoneticPr fontId="1"/>
  </si>
  <si>
    <t>病理部門におけるISO15189の認定を取得している保険医療機関において、すでに「第3部検査」では保険償還されている「国際標準検査管理加算」を求めるものである。</t>
  </si>
  <si>
    <t>病理検体すべて</t>
    <rPh sb="0" eb="4">
      <t>ビョウリケンタイ</t>
    </rPh>
    <phoneticPr fontId="1"/>
  </si>
  <si>
    <t>日本適合性認定協会
https://www.jab.or.jp/system/service/medicallaboratories/accreditation/</t>
  </si>
  <si>
    <t>「第3部検査」には、ISO15189の認定取得を行った検体検査管理加算（Ⅱ）～（Ⅳ）を算定した場合には、「国際標準検査管理加算」として、40点が所定点数に加算されている。しかしながら第13部病理診断にはこのような加算がない。特に令和2年に新設された「がんゲノムプロファイリング検査」の約75%は病理検体が使用されており、すでに全国174（令和4年8月）の医療機関で「病理診断部門のISO15189」の施設認定を取得している。「第3部検査」にあって「第13部病理診断」にないのは、不合理であり、患者視点に立った質の高い病理診断提供のためにも第3者認定の評価が必要である。</t>
  </si>
  <si>
    <t>癌治療学会、
日本産科婦人科学会、
日本婦人科腫瘍学会、
日本臨床細胞学会、
日本脳神経外科学会、
日本脳腫瘍学会、
日本脳腫瘍病理学会</t>
    <rPh sb="10" eb="11">
      <t>カ</t>
    </rPh>
    <phoneticPr fontId="1"/>
  </si>
  <si>
    <t>組織診断料（毎回算定）</t>
  </si>
  <si>
    <t>006</t>
  </si>
  <si>
    <t>病理診断料の算定は、月１回のみとなっている。同月内であっても診療科が異なる場合には、毎回（病理診断のたびに）算定する。</t>
    <rPh sb="0" eb="4">
      <t>ビョウリシンダン</t>
    </rPh>
    <rPh sb="4" eb="5">
      <t>リョウ</t>
    </rPh>
    <rPh sb="6" eb="8">
      <t>サンテイ</t>
    </rPh>
    <rPh sb="22" eb="25">
      <t>ドウゲツナイ</t>
    </rPh>
    <rPh sb="30" eb="33">
      <t>シンリョウカ</t>
    </rPh>
    <rPh sb="34" eb="35">
      <t>コト</t>
    </rPh>
    <rPh sb="37" eb="39">
      <t>バアイ</t>
    </rPh>
    <phoneticPr fontId="1"/>
  </si>
  <si>
    <t>国民のためのよりよい病理診断に向けた行動指針（日本病理学会）
https://www.pathology.or.jp/jigyou/2023.html</t>
  </si>
  <si>
    <t>１－Ｃ　算定要件の拡大（回数制限）</t>
  </si>
  <si>
    <t>病理診断料は病理診断を行う医師の技術料である。しかしながら現在は月1回のみの算定となっており不合理である。同月内に行われたいずれの病理診断も独立して個々の診療遂行に必須のはずだが、そのための医師の、しかも最終診断という重要な役割であるはずの病理医の医師の技術料がマルメで月に一度しか評価されないというのは不合理である。2020年には内保連でも「不合理である」として、内保連を通して厚生労働省保険局医療課に要望書が提出されている。さらに、医師の技術が毎回認められないという不合理は、病理医の医療技術が診療報酬上評価されない、収入につながらないという悲観的な考えもあり、病理を目指す病理専攻医の減少にもつながっている（この5年間で25%減少）。</t>
    <rPh sb="310" eb="312">
      <t>ネンカン</t>
    </rPh>
    <rPh sb="316" eb="318">
      <t>ゲンショウ</t>
    </rPh>
    <phoneticPr fontId="1"/>
  </si>
  <si>
    <t>病理診断科診療所の施設要件の見直し</t>
    <rPh sb="0" eb="4">
      <t>ビョウリシンダン</t>
    </rPh>
    <rPh sb="4" eb="5">
      <t>カ</t>
    </rPh>
    <rPh sb="5" eb="8">
      <t>シンリョウジョ</t>
    </rPh>
    <rPh sb="9" eb="13">
      <t>シセツヨウケン</t>
    </rPh>
    <rPh sb="14" eb="16">
      <t>ミナオ</t>
    </rPh>
    <phoneticPr fontId="1"/>
  </si>
  <si>
    <t>施設基準
第84の3</t>
  </si>
  <si>
    <r>
      <t>第84の3の施設基準には「病理診断科（診療所）では、病理診断を専ら担当する</t>
    </r>
    <r>
      <rPr>
        <b/>
        <sz val="11"/>
        <rFont val="ＭＳ Ｐゴシック"/>
        <family val="3"/>
        <charset val="128"/>
        <scheme val="minor"/>
      </rPr>
      <t>複数の常勤の医師又は歯科医師</t>
    </r>
    <r>
      <rPr>
        <sz val="11"/>
        <rFont val="ＭＳ Ｐゴシック"/>
        <family val="3"/>
        <charset val="128"/>
        <scheme val="minor"/>
      </rPr>
      <t>で診断を行う体制が整備されていること」とあるが、2人以上ではなくICTを活用したネットワークによるバーチャル連携でも病理診断科診療所で病理診断が行えるように規制緩和を求める。</t>
    </r>
    <rPh sb="76" eb="79">
      <t>ニンイジョウ</t>
    </rPh>
    <rPh sb="87" eb="89">
      <t>カツヨウ</t>
    </rPh>
    <rPh sb="105" eb="107">
      <t>レンケイ</t>
    </rPh>
    <rPh sb="109" eb="117">
      <t>ビョウリシンダンカシンリョウジョ</t>
    </rPh>
    <rPh sb="118" eb="122">
      <t>ビョウリシンダン</t>
    </rPh>
    <rPh sb="123" eb="124">
      <t>オコナ</t>
    </rPh>
    <rPh sb="129" eb="133">
      <t>キセイカンワ</t>
    </rPh>
    <phoneticPr fontId="1"/>
  </si>
  <si>
    <t>全国59か所の病理診断科を標榜している診療上の内部調査結果</t>
    <rPh sb="0" eb="2">
      <t>ゼンコク</t>
    </rPh>
    <rPh sb="5" eb="6">
      <t>ショ</t>
    </rPh>
    <rPh sb="7" eb="12">
      <t>ビョウリシンダンカ</t>
    </rPh>
    <rPh sb="13" eb="15">
      <t>ヒョウボウ</t>
    </rPh>
    <rPh sb="19" eb="22">
      <t>シンリョウジョウ</t>
    </rPh>
    <rPh sb="23" eb="29">
      <t>ナイブチョウサケッカ</t>
    </rPh>
    <phoneticPr fontId="1"/>
  </si>
  <si>
    <t>１－Ｂ　算定要件の拡大（施設基準）</t>
  </si>
  <si>
    <t>全国で病理診断科を標榜する「病理診断科クリニック」の内部調査を日本病理学会医療業務委員会で行った（2024年5月）。病理診断科を標榜している「病理診断科クリニック」は、全国に59か所（主にリタイヤした病理医が開業）存在するものの、そのうち38か所の「病理診断科クリニック」では、常勤医が1名のため、病理診断での保険診療が行えていない。そのため「内科」「外科」「皮膚科」「小児科」（病理専門医には臨床医経験者が多い）など、病理診断以外の診療科で診療を行っており、病理診断は全く行えておらず、病理診断の技術が全く生かされていない。病理医は少なく、さらにこの5年間で専攻医が約25%も減少している中で、「2人いないと病理診断ができない」という条件が、定年後は病理診断ができないという不安を掻き立てている。ICTを活用したネットワークインフラの進歩等によるデジタル病理画像等による病理医間連携、人材育成も十分に可能になっていることから、「1人病理医の場合には、病理診断科を標榜する医療機関との連携」を条件として認めることを要望し、すべての病理診断を医療機関で行うための体制整備の促進を計る。</t>
    <rPh sb="0" eb="2">
      <t>ゼンコク</t>
    </rPh>
    <rPh sb="53" eb="54">
      <t>ネン</t>
    </rPh>
    <rPh sb="55" eb="56">
      <t>ガツ</t>
    </rPh>
    <rPh sb="92" eb="93">
      <t>オモ</t>
    </rPh>
    <rPh sb="100" eb="103">
      <t>ビョウリイ</t>
    </rPh>
    <rPh sb="104" eb="106">
      <t>カイギョウ</t>
    </rPh>
    <rPh sb="244" eb="248">
      <t>ビョウリシンダン</t>
    </rPh>
    <rPh sb="249" eb="251">
      <t>ギジュツ</t>
    </rPh>
    <rPh sb="252" eb="253">
      <t>マッタ</t>
    </rPh>
    <rPh sb="254" eb="255">
      <t>イ</t>
    </rPh>
    <rPh sb="263" eb="266">
      <t>ビョウリイ</t>
    </rPh>
    <rPh sb="267" eb="268">
      <t>スク</t>
    </rPh>
    <rPh sb="277" eb="279">
      <t>ネンカン</t>
    </rPh>
    <rPh sb="280" eb="283">
      <t>センコウイ</t>
    </rPh>
    <rPh sb="284" eb="285">
      <t>ヤク</t>
    </rPh>
    <rPh sb="289" eb="291">
      <t>ゲンショウ</t>
    </rPh>
    <rPh sb="295" eb="296">
      <t>ナカ</t>
    </rPh>
    <rPh sb="300" eb="301">
      <t>ニン</t>
    </rPh>
    <rPh sb="318" eb="320">
      <t>ジョウケン</t>
    </rPh>
    <rPh sb="322" eb="325">
      <t>テイネンゴ</t>
    </rPh>
    <rPh sb="326" eb="330">
      <t>ビョウリシンダン</t>
    </rPh>
    <rPh sb="338" eb="340">
      <t>フアン</t>
    </rPh>
    <rPh sb="341" eb="342">
      <t>カ</t>
    </rPh>
    <rPh sb="343" eb="344">
      <t>タ</t>
    </rPh>
    <rPh sb="353" eb="355">
      <t>カツヨウ</t>
    </rPh>
    <phoneticPr fontId="1"/>
  </si>
  <si>
    <t>施設基準通知　保険医療機関間の連携におけるデジタル病理画像による術中迅速病理組織標本作製の緩和</t>
    <rPh sb="7" eb="9">
      <t>ホケン</t>
    </rPh>
    <rPh sb="9" eb="11">
      <t>イリョウ</t>
    </rPh>
    <rPh sb="11" eb="13">
      <t>キカン</t>
    </rPh>
    <rPh sb="13" eb="14">
      <t>アイダ</t>
    </rPh>
    <rPh sb="15" eb="17">
      <t>レンケイ</t>
    </rPh>
    <rPh sb="25" eb="27">
      <t>ビョウリ</t>
    </rPh>
    <rPh sb="27" eb="29">
      <t>ガゾウ</t>
    </rPh>
    <rPh sb="32" eb="34">
      <t>ジュッチュウ</t>
    </rPh>
    <rPh sb="34" eb="36">
      <t>ジンソク</t>
    </rPh>
    <rPh sb="36" eb="38">
      <t>ビョウリ</t>
    </rPh>
    <rPh sb="38" eb="40">
      <t>ソシキ</t>
    </rPh>
    <rPh sb="40" eb="42">
      <t>ヒョウホン</t>
    </rPh>
    <rPh sb="42" eb="44">
      <t>サクセイ</t>
    </rPh>
    <phoneticPr fontId="1"/>
  </si>
  <si>
    <t>施設基準通知
第84の４</t>
    <rPh sb="0" eb="6">
      <t>シセツキジュンツウチ</t>
    </rPh>
    <phoneticPr fontId="1"/>
  </si>
  <si>
    <t>デジタル病理画像による術中迅速病理組織標本作製の受託側医療機関の要件に病理診断科を標榜する病理診断科診療所を加える。</t>
    <rPh sb="4" eb="8">
      <t>ビョウリガゾウ</t>
    </rPh>
    <rPh sb="11" eb="15">
      <t>ジュッチュウジンソク</t>
    </rPh>
    <rPh sb="15" eb="23">
      <t>ビョウリソシキヒョウホンサクセイ</t>
    </rPh>
    <rPh sb="24" eb="27">
      <t>ジュタクガワ</t>
    </rPh>
    <rPh sb="27" eb="31">
      <t>イリョウキカン</t>
    </rPh>
    <rPh sb="32" eb="34">
      <t>ヨウケン</t>
    </rPh>
    <rPh sb="35" eb="40">
      <t>ビョウリシンダンカ</t>
    </rPh>
    <rPh sb="41" eb="43">
      <t>ヒョウボウ</t>
    </rPh>
    <rPh sb="45" eb="47">
      <t>ビョウリ</t>
    </rPh>
    <rPh sb="47" eb="53">
      <t>シンダンカシンリョウジョ</t>
    </rPh>
    <rPh sb="54" eb="55">
      <t>クワ</t>
    </rPh>
    <phoneticPr fontId="1"/>
  </si>
  <si>
    <t>該当なし</t>
    <rPh sb="0" eb="2">
      <t>ガイトウ</t>
    </rPh>
    <phoneticPr fontId="1"/>
  </si>
  <si>
    <t>６　その他（施設基準通知の緩和）</t>
    <rPh sb="8" eb="12">
      <t>キジュンツウチ</t>
    </rPh>
    <rPh sb="13" eb="15">
      <t>カンワ</t>
    </rPh>
    <phoneticPr fontId="1"/>
  </si>
  <si>
    <t>現在の施設基準通知「第84の４ 保険医療機関間の連携におけるデジタル病理画像による術中迅速病理組織標本作製」では受信側（病理診断が行われる保険医療機関）の施設要件として「病理診断を専ら担当する常勤の医師又は歯科医師が勤務する特定機能病院、臨床研修指定病院又はへき地医療拠点病院であること」されている。一方で、「保険医療機関間の連携における病理診断」では、第84の３の施設基準通知で、受託側、受信側の施設要件として「特定機能病院、臨床研修指定病院、へき地医療拠点病院及び基本診療料の施設基準等別表第六の二に規定する地域に所在する保険医療機関以外の医療機関であって、病理診断科を標榜する医療機関における病理診断に当たっては、同一の病理組織標本等について、病理診断を専ら担当する複数の常勤の医師又は常勤の歯科医師が観察を行い、診断を行う体制が整備されていること。なお、診断に当たる医師又は歯科医師のうち少なくとも１名以上は、病理診断の経験を７年以上有していること」となっており、いわゆる病理診断科診療所でも、保険医療機関間の連携による病理診断（デジタル病理画像を含む）が可能となっている。昨今の、医師の働き方改革により、いわゆる病院での術中迅速病理診断の受託が困難な状況が発生しており、病理学会が行ったアンケートでは支援を取りやめた病院も出て来ている。保険医療機関間の連携による病理診断と同様、保険医療機関間の連携による術中迅速病理組織標本作製でも病理診断科診療所で受託できるように要望する。</t>
  </si>
  <si>
    <t>日本病理学会</t>
    <rPh sb="0" eb="2">
      <t>ニホン</t>
    </rPh>
    <rPh sb="2" eb="6">
      <t>ビョウリガッカイ</t>
    </rPh>
    <phoneticPr fontId="1"/>
  </si>
  <si>
    <t>迅速細胞診（手術中の場合）：出来高算定を要求</t>
  </si>
  <si>
    <t>迅速細胞診（手術中の場合）を術中迅速病理組織標本作製と同様に出来高算定とする。</t>
    <rPh sb="0" eb="2">
      <t>ジンソク</t>
    </rPh>
    <rPh sb="2" eb="5">
      <t>サイボウシン</t>
    </rPh>
    <rPh sb="6" eb="9">
      <t>シュジュツチュウ</t>
    </rPh>
    <rPh sb="10" eb="12">
      <t>バアイ</t>
    </rPh>
    <rPh sb="14" eb="18">
      <t>ジュッチュウジンソク</t>
    </rPh>
    <rPh sb="18" eb="20">
      <t>ビョウリ</t>
    </rPh>
    <rPh sb="20" eb="22">
      <t>ソシキ</t>
    </rPh>
    <rPh sb="22" eb="24">
      <t>ヒョウホン</t>
    </rPh>
    <rPh sb="24" eb="26">
      <t>サクセイ</t>
    </rPh>
    <rPh sb="27" eb="29">
      <t>ドウヨウ</t>
    </rPh>
    <rPh sb="30" eb="33">
      <t>デキダカ</t>
    </rPh>
    <rPh sb="33" eb="35">
      <t>サンテイ</t>
    </rPh>
    <phoneticPr fontId="1"/>
  </si>
  <si>
    <t>６　その他（出来高算定）</t>
    <rPh sb="6" eb="11">
      <t>デキダカサンテイ</t>
    </rPh>
    <phoneticPr fontId="1"/>
  </si>
  <si>
    <t>現在、術中迅速病理組織標本作製は通常は入院中に実施されるが、入院時でも出来高算定となっており、DPC病院でも技術料として評価されている。一方で迅速細胞診（手術中の場合）に関しては、入院医療費包括評価に含まれており、出来高算定されていない。これにより部門別収支等に反映されないため、病理部門の人員の雇用等の際に増員に対してのインセンティブが働かない。限られた人員の中でのやり取りの中で、さらに働き方改革などもあり、診断の遅延等につながっている。迅速細胞診（手術中の場合）をDPC病院でも出来高算定とすることを要望する。</t>
    <rPh sb="3" eb="5">
      <t>ジュッチュウ</t>
    </rPh>
    <rPh sb="5" eb="7">
      <t>ジンソク</t>
    </rPh>
    <rPh sb="7" eb="15">
      <t>ビョウリソシキヒョウホンサクセイ</t>
    </rPh>
    <rPh sb="16" eb="18">
      <t>ツウジョウ</t>
    </rPh>
    <rPh sb="19" eb="22">
      <t>ニュウインチュウ</t>
    </rPh>
    <rPh sb="23" eb="25">
      <t>ジッシ</t>
    </rPh>
    <rPh sb="30" eb="33">
      <t>ニュウインジ</t>
    </rPh>
    <rPh sb="35" eb="38">
      <t>デキダカ</t>
    </rPh>
    <rPh sb="38" eb="40">
      <t>サンテイ</t>
    </rPh>
    <rPh sb="50" eb="52">
      <t>ビョウイン</t>
    </rPh>
    <rPh sb="54" eb="57">
      <t>ギジュツリョウ</t>
    </rPh>
    <rPh sb="60" eb="62">
      <t>ヒョウカ</t>
    </rPh>
    <rPh sb="68" eb="70">
      <t>イッポウ</t>
    </rPh>
    <rPh sb="71" eb="76">
      <t>ジンソクサイボウシン</t>
    </rPh>
    <rPh sb="77" eb="80">
      <t>シュジュツチュウ</t>
    </rPh>
    <rPh sb="81" eb="83">
      <t>バアイ</t>
    </rPh>
    <rPh sb="85" eb="86">
      <t>カン</t>
    </rPh>
    <rPh sb="90" eb="99">
      <t>ニュウインイリョウヒホウカツヒョウカ</t>
    </rPh>
    <rPh sb="100" eb="101">
      <t>フク</t>
    </rPh>
    <rPh sb="107" eb="112">
      <t>デキダカサンテイ</t>
    </rPh>
    <rPh sb="124" eb="130">
      <t>ブモンベツシュウシトウ</t>
    </rPh>
    <rPh sb="131" eb="133">
      <t>ハンエイ</t>
    </rPh>
    <rPh sb="140" eb="144">
      <t>ビョウリブモン</t>
    </rPh>
    <rPh sb="152" eb="153">
      <t>サイ</t>
    </rPh>
    <rPh sb="154" eb="156">
      <t>ゾウイン</t>
    </rPh>
    <rPh sb="157" eb="158">
      <t>タイ</t>
    </rPh>
    <rPh sb="169" eb="170">
      <t>ハタラ</t>
    </rPh>
    <rPh sb="174" eb="175">
      <t>カギ</t>
    </rPh>
    <rPh sb="178" eb="180">
      <t>ジンイン</t>
    </rPh>
    <rPh sb="181" eb="182">
      <t>ナカ</t>
    </rPh>
    <rPh sb="186" eb="187">
      <t>ト</t>
    </rPh>
    <rPh sb="189" eb="190">
      <t>ナカ</t>
    </rPh>
    <rPh sb="195" eb="196">
      <t>ハタラ</t>
    </rPh>
    <rPh sb="197" eb="200">
      <t>カタカイカク</t>
    </rPh>
    <rPh sb="206" eb="208">
      <t>シンダン</t>
    </rPh>
    <rPh sb="209" eb="212">
      <t>チエントウ</t>
    </rPh>
    <rPh sb="221" eb="226">
      <t>ジンソクサイボウシン</t>
    </rPh>
    <rPh sb="227" eb="230">
      <t>シュジュツチュウ</t>
    </rPh>
    <rPh sb="231" eb="233">
      <t>バアイ</t>
    </rPh>
    <phoneticPr fontId="1"/>
  </si>
  <si>
    <t>標本割合100分の80の撤廃</t>
    <rPh sb="0" eb="4">
      <t>ヒョウホンワリアイ</t>
    </rPh>
    <rPh sb="7" eb="8">
      <t>ブン</t>
    </rPh>
    <rPh sb="12" eb="14">
      <t>テッパイ</t>
    </rPh>
    <phoneticPr fontId="1"/>
  </si>
  <si>
    <t>第84の3施設基準「受取側の病理標本は、様式79の2の計算式で100分の80以下」がある。しかし「がんである等を記載することは医行為で病院又は診療所で行う（医政発0327第3号）」や「病理診断を医療機関で行う」という病理学会の行動指針、さらに地域クリニック群は、地域衛生検査所に標本作製を委託しており、100分の80が病理診断での地域連携・貢献の障害になっている。100分の80要件の廃止を要望する。</t>
  </si>
  <si>
    <t>６　その他（施設要件の撤廃）</t>
    <rPh sb="6" eb="10">
      <t>シセツヨウケン</t>
    </rPh>
    <rPh sb="11" eb="13">
      <t>テッパイ</t>
    </rPh>
    <phoneticPr fontId="1"/>
  </si>
  <si>
    <t>連携病理診断は「病理検査」ではなく「病理診断」である。「診療に従事する医師は、診療治療の求めがあった場合には、正当な事由がなければ、これを拒んではならない（医師法第19条）」とある。この連携病理診断において、地域のクリニック群は、地域衛生検査所に標本作製を委託しているが、地域で病理組織標本作製を受託している衛生検査所は1つしかないことが多く、「100分の80」という縛りが、病理診断の地域連携・地域貢献の障害になっている。これを撤廃し、地域連携による病理診断支援を推し進めるための要望である。なお、この100分の80において、新規に開業する病理診断科診療所においては6か月間の実績の届け出が求められているが、6か月間の実績を求める他の技術は「中枢神経電気刺激による誘発筋電図、光トポグラフィー、ポジトロン断層撮影、ポジトロン断層・コンピューター断層複合撮影、ポジトロン断層・磁気共鳴コンピューター断層複合撮影、乳房用ポジトロン断層撮影、コンピューター断層撮影、磁気共鳴コンピューター断層撮影に係る施設共同利用率、輸血管理料に係る新鮮凍結血漿・赤血球濃厚液割合等」であり、これらができないからといって保険診療が全く不可能となるわけではない。しかし、病理診断に関しては、「保険医療機関間の連携による病理診断に係る病理標本割合」を届けるための6か月は、無報酬で全く保険診療ができない状況となっており、病理診断科診療所の開業をあきらめ、通常の診療科の開業に切り替える医師が多く見られ、病理診断科は危機的状況に直面している。現在でも、病理医が少ないために生検診断の提出までに4週間という時間を要している施設もあり、将来的には病理医が引退後に他科の診療科医とならなければならない状況が続けば、治療開始の遅延などにもつながり国民の不利益は計り知れない。100分の80の撤廃を強く求めるものである。</t>
  </si>
  <si>
    <t>デジタル病理画像による術中迅速病理組織標本作製の委託側医療機関の検査技師要件の緩和</t>
    <rPh sb="4" eb="8">
      <t>ビョウリガゾウ</t>
    </rPh>
    <rPh sb="11" eb="15">
      <t>ジュッチュウジンソク</t>
    </rPh>
    <rPh sb="15" eb="23">
      <t>ビョウリソシキヒョウホンサクセイ</t>
    </rPh>
    <rPh sb="24" eb="26">
      <t>イタク</t>
    </rPh>
    <rPh sb="26" eb="27">
      <t>ガワ</t>
    </rPh>
    <rPh sb="27" eb="31">
      <t>イリョウキカン</t>
    </rPh>
    <rPh sb="32" eb="36">
      <t>ケンサギシ</t>
    </rPh>
    <rPh sb="36" eb="38">
      <t>ヨウケン</t>
    </rPh>
    <rPh sb="39" eb="41">
      <t>カンワ</t>
    </rPh>
    <phoneticPr fontId="1"/>
  </si>
  <si>
    <r>
      <t>現在の施設基準通知「第84の４ 保険医療機関間の連携におけるデジタル病理画像による術中迅速病理組織標本作製」では送信側（検体採取が行われる保険医療機関）においては、「病理診断業務の経験５年以上を有し、凍結切片を作製することが可能な</t>
    </r>
    <r>
      <rPr>
        <b/>
        <sz val="10"/>
        <rFont val="ＭＳ Ｐゴシック"/>
        <family val="3"/>
        <charset val="128"/>
        <scheme val="minor"/>
      </rPr>
      <t>常勤の検査技師</t>
    </r>
    <r>
      <rPr>
        <sz val="10"/>
        <rFont val="ＭＳ Ｐゴシック"/>
        <family val="3"/>
        <charset val="128"/>
        <scheme val="minor"/>
      </rPr>
      <t>（臨床検査技師又は衛生検査技師）が１名以上配置されていること」とされている。しかしながら、通常の病理組織標本作製は登録衛生検査所に委託している、送信側医療機関、特に外科系のクリニックでは、術中迅速病理診断を委託するときにだけ、</t>
    </r>
    <r>
      <rPr>
        <b/>
        <sz val="10"/>
        <rFont val="ＭＳ Ｐゴシック"/>
        <family val="3"/>
        <charset val="128"/>
        <scheme val="minor"/>
      </rPr>
      <t>非常勤の検査技師（臨床検査技師又は衛生検査技師）</t>
    </r>
    <r>
      <rPr>
        <sz val="10"/>
        <rFont val="ＭＳ Ｐゴシック"/>
        <family val="3"/>
        <charset val="128"/>
        <scheme val="minor"/>
      </rPr>
      <t xml:space="preserve">が標本作製を行うという体制を希望する声が多い。これにより「保険医療機関間の連携におけるデジタル病理画像による術中迅速病理組織標本作製」の恩恵を受ける患者が多くなることから、術中迅速時の標本作製のときのみ非常勤の検査技師を雇用して標本作製を行うことが推奨される。
</t>
    </r>
    <rPh sb="167" eb="169">
      <t>ツウジョウ</t>
    </rPh>
    <rPh sb="170" eb="178">
      <t>ビョウリソシキヒョウホンサクセイ</t>
    </rPh>
    <rPh sb="194" eb="196">
      <t>ソウシン</t>
    </rPh>
    <rPh sb="196" eb="197">
      <t>ガワ</t>
    </rPh>
    <rPh sb="197" eb="201">
      <t>イリョウキカン</t>
    </rPh>
    <rPh sb="202" eb="203">
      <t>トク</t>
    </rPh>
    <rPh sb="204" eb="207">
      <t>ゲカケイ</t>
    </rPh>
    <rPh sb="216" eb="220">
      <t>ジュッチュウジンソク</t>
    </rPh>
    <rPh sb="220" eb="224">
      <t>ビョウリシンダン</t>
    </rPh>
    <rPh sb="225" eb="227">
      <t>イタク</t>
    </rPh>
    <rPh sb="260" eb="264">
      <t>ヒョウホンサクセイ</t>
    </rPh>
    <rPh sb="265" eb="266">
      <t>オコナ</t>
    </rPh>
    <rPh sb="270" eb="272">
      <t>タイセイ</t>
    </rPh>
    <rPh sb="273" eb="275">
      <t>キボウ</t>
    </rPh>
    <rPh sb="277" eb="278">
      <t>コエ</t>
    </rPh>
    <rPh sb="279" eb="280">
      <t>オオ</t>
    </rPh>
    <phoneticPr fontId="1"/>
  </si>
  <si>
    <t>ICTを活用した自宅等での病理診断の規制緩和</t>
  </si>
  <si>
    <t>ICTを活用した自宅等での病理診断に関しては、平成30年診療報酬改定で新たに保険収載された新技術であるが、自施設の病理診断に限って認められている技術である。これを保険医療機関間の連携による病理診断でのデジタル病理組織標本でも可能なように規制緩和を求める。</t>
    <rPh sb="4" eb="6">
      <t>カツヨウ</t>
    </rPh>
    <rPh sb="8" eb="11">
      <t>ジタクトウ</t>
    </rPh>
    <rPh sb="13" eb="17">
      <t>ビョウリシンダン</t>
    </rPh>
    <rPh sb="18" eb="19">
      <t>カン</t>
    </rPh>
    <rPh sb="23" eb="25">
      <t>ヘイセイ</t>
    </rPh>
    <rPh sb="27" eb="28">
      <t>ネン</t>
    </rPh>
    <rPh sb="28" eb="34">
      <t>シンリョウホウシュウカイテイ</t>
    </rPh>
    <rPh sb="35" eb="36">
      <t>アラ</t>
    </rPh>
    <rPh sb="38" eb="42">
      <t>ホケンシュウサイ</t>
    </rPh>
    <rPh sb="45" eb="48">
      <t>シンギジュツ</t>
    </rPh>
    <rPh sb="53" eb="56">
      <t>ジシセツ</t>
    </rPh>
    <rPh sb="57" eb="61">
      <t>ビョウリシンダン</t>
    </rPh>
    <rPh sb="62" eb="63">
      <t>カギ</t>
    </rPh>
    <rPh sb="65" eb="66">
      <t>ミト</t>
    </rPh>
    <rPh sb="72" eb="74">
      <t>ギジュツ</t>
    </rPh>
    <rPh sb="81" eb="88">
      <t>ホケンイリョウキカンアイダ</t>
    </rPh>
    <rPh sb="89" eb="91">
      <t>レンケイ</t>
    </rPh>
    <rPh sb="94" eb="98">
      <t>ビョウリシンダン</t>
    </rPh>
    <phoneticPr fontId="1"/>
  </si>
  <si>
    <t xml:space="preserve">平成30年診療報酬改定で、医師の働き方改革の一環としてICTを活用した自宅等の当該保険医療機関以外の場所での病理組織診断が保険収載された（自宅等の医療機関としての認可は不要）。この自宅等で病理診断が可能な病理医の条件は、「当該医療機関で，週に3日以上かつ24時間以上勤務する常勤の医師」かつ「病理診断管理加算の届出要員以外の病理医」とされ、かつ、対象となる症例は「当該医療機関内の検体」とされている。このうち、保険医療機関間の連携による病理診断が保険収載され普及する中で、当該医療機関の検体のみでなく、保険医療機関間の連携による病理診断の検体も対象となるように規制緩和を求めるものである。
</t>
    <rPh sb="0" eb="2">
      <t>ヘイセイ</t>
    </rPh>
    <rPh sb="4" eb="5">
      <t>ネン</t>
    </rPh>
    <rPh sb="5" eb="11">
      <t>シンリョウホウシュウカイテイ</t>
    </rPh>
    <rPh sb="13" eb="15">
      <t>イシ</t>
    </rPh>
    <rPh sb="16" eb="17">
      <t>ハタラ</t>
    </rPh>
    <rPh sb="18" eb="21">
      <t>カタカイカク</t>
    </rPh>
    <rPh sb="22" eb="24">
      <t>イッカン</t>
    </rPh>
    <rPh sb="61" eb="65">
      <t>ホケンシュウサイ</t>
    </rPh>
    <rPh sb="69" eb="72">
      <t>ジタクトウ</t>
    </rPh>
    <rPh sb="90" eb="93">
      <t>ジタクトウ</t>
    </rPh>
    <rPh sb="94" eb="98">
      <t>ビョウリシンダン</t>
    </rPh>
    <rPh sb="99" eb="101">
      <t>カノウ</t>
    </rPh>
    <rPh sb="102" eb="105">
      <t>ビョウリイ</t>
    </rPh>
    <rPh sb="106" eb="108">
      <t>ジョウケン</t>
    </rPh>
    <rPh sb="146" eb="154">
      <t>ビョウリシンダンカンリカサン</t>
    </rPh>
    <rPh sb="155" eb="157">
      <t>トドケデ</t>
    </rPh>
    <rPh sb="157" eb="159">
      <t>ヨウイン</t>
    </rPh>
    <rPh sb="159" eb="161">
      <t>イガイ</t>
    </rPh>
    <rPh sb="162" eb="165">
      <t>ビョウリイ</t>
    </rPh>
    <rPh sb="173" eb="175">
      <t>タイショウ</t>
    </rPh>
    <rPh sb="178" eb="180">
      <t>ショウレイ</t>
    </rPh>
    <rPh sb="182" eb="188">
      <t>トウガイイリョウキカン</t>
    </rPh>
    <rPh sb="188" eb="189">
      <t>ナイ</t>
    </rPh>
    <rPh sb="190" eb="192">
      <t>ケンタイ</t>
    </rPh>
    <rPh sb="205" eb="212">
      <t>ホケンイリョウキカンアイダ</t>
    </rPh>
    <rPh sb="213" eb="215">
      <t>レンケイ</t>
    </rPh>
    <rPh sb="218" eb="222">
      <t>ビョウリシンダン</t>
    </rPh>
    <rPh sb="223" eb="227">
      <t>ホケンシュウサイ</t>
    </rPh>
    <rPh sb="229" eb="231">
      <t>フキュウ</t>
    </rPh>
    <rPh sb="233" eb="234">
      <t>ナカ</t>
    </rPh>
    <phoneticPr fontId="1"/>
  </si>
  <si>
    <t>がんゲノムプロファイリング検査病理組織標本作製料</t>
  </si>
  <si>
    <t>000</t>
  </si>
  <si>
    <t>がんゲノムプロファイリング検査における病理FFPEブロックからの標本作製を行った場合に、病理組織標本作製料を算定する。</t>
  </si>
  <si>
    <t>「検体検査の精度の確保等に関する研究」
（令和2年厚生労働科学研究費補助金 健康安全確保総合研究分野 地域医療基盤開発推進研究）
https://mhlw-grants.niph.go.jp/system/files　/report_pdf/202022035A-buntan16.pdf</t>
  </si>
  <si>
    <t>がんゲノムプロファイリング検査には、その75%が病理FFPE検体からの標本作製検体で行われている。標本作製は病理検査技師が行うが、診療報酬での評価が第3部検査にあるため、第13部病理診断の収支に反映されず、仕事量は増えているが増員はなされていない．そのため標本作製ができずに検査が行えない事態も報告されている。また病理医が、FFPEブロックの選定、腫瘍細胞割合の判定、腫瘍細胞割合を十分に得るためのマクロ・マイクロダイセクションを行っているが、これも全くのボランティアとなっている。働き方改革とは逆行し、仕事量が増加し現場が悲鳴を挙げている。このままでは今後、FFPE検体からの標本作製を継続していくことは難しいと考えるため、保険収載を希望する。</t>
  </si>
  <si>
    <t>特殊染色検査加算</t>
  </si>
  <si>
    <t>腎炎、心筋症、肺炎（慢性肺疾患）ではPAS染色、AZAN染色、EVG染色などの特殊染色が行われるが、HE染色病理組織標本作製と同額の費用が必要であるが、診療報酬上全く評価されていない。これを評価する要望である。</t>
  </si>
  <si>
    <t>質の高い病理診断のために、特に腎炎、心筋炎、肺炎（慢性肺疾患）ではPAS染色、鍍銀染色、AZAN染色、EVG染色などの特殊染色が必要である。これらの特殊染色にはHE染色病理組織標本作製料と同様の費用が必要となるが、診療報酬での評価がなされていないために、施設によっては十分に実施できない施設がある。特に、昨今の染色液等の高騰により、特殊染色を行う環境は厳しいものとなっており、質の高い病理診断を国民に届けるために、特殊染色の診療報酬での評価が必要である。</t>
    <rPh sb="149" eb="150">
      <t>トク</t>
    </rPh>
    <rPh sb="152" eb="154">
      <t>サッコン</t>
    </rPh>
    <rPh sb="155" eb="159">
      <t>センショクエキトウ</t>
    </rPh>
    <rPh sb="160" eb="162">
      <t>コウトウ</t>
    </rPh>
    <rPh sb="166" eb="170">
      <t>トクシュセンショク</t>
    </rPh>
    <rPh sb="171" eb="172">
      <t>オコナ</t>
    </rPh>
    <rPh sb="173" eb="175">
      <t>カンキョウ</t>
    </rPh>
    <rPh sb="176" eb="177">
      <t>キビ</t>
    </rPh>
    <phoneticPr fontId="1"/>
  </si>
  <si>
    <t>5
（調整中）</t>
    <rPh sb="3" eb="6">
      <t>チョウセイチュウ</t>
    </rPh>
    <phoneticPr fontId="1"/>
  </si>
  <si>
    <t>自己免疫性胃炎診断における抗壁細胞抗体検査</t>
    <rPh sb="19" eb="21">
      <t xml:space="preserve">ケンサ </t>
    </rPh>
    <phoneticPr fontId="1"/>
  </si>
  <si>
    <t>自己免疫性胃炎（autoimmune gastritis, 以下AIG）は、抗壁細胞抗体・抗内因子抗体陽性で胃体部粘膜の高度萎縮と内因子欠乏によるビタミンB12吸収不良により、悪性貧血や神経・精神障害など多彩な症状を引き起こす自己免疫性疾患で、胃悪性腫瘍のリスクもある。鉄欠乏性貧血の原因にもなり得る。このAIGの診断に必要な検査が抗胃壁細胞抗体と抗内因子抗体検査である。血清を専用の試薬で測定する。抗壁細胞抗体の薬事承認を得られて検査キットがあり、それを用いて検査を行う。</t>
    <rPh sb="200" eb="206">
      <t xml:space="preserve">コウヘキサイボウコウタイノ </t>
    </rPh>
    <rPh sb="207" eb="211">
      <t xml:space="preserve">ヤクジショウニン </t>
    </rPh>
    <rPh sb="212" eb="213">
      <t xml:space="preserve">エラレテ </t>
    </rPh>
    <rPh sb="216" eb="218">
      <t xml:space="preserve">ケンサキットガ </t>
    </rPh>
    <rPh sb="228" eb="229">
      <t xml:space="preserve">モチイテ </t>
    </rPh>
    <rPh sb="231" eb="233">
      <t xml:space="preserve">ケンサヲ </t>
    </rPh>
    <rPh sb="234" eb="235">
      <t xml:space="preserve">オコナウ </t>
    </rPh>
    <phoneticPr fontId="1"/>
  </si>
  <si>
    <t>萎縮性胃炎</t>
  </si>
  <si>
    <t>日本消化器内視鏡学会誌に報告された診断基準において、抗壁細胞抗体検査が診断に必須であることが報告された。</t>
    <rPh sb="0" eb="11">
      <t xml:space="preserve">ニホンショウカキナイシキョウガッカイシニ </t>
    </rPh>
    <rPh sb="12" eb="14">
      <t xml:space="preserve">ホウコクサレタ </t>
    </rPh>
    <rPh sb="17" eb="21">
      <t xml:space="preserve">シンダンキジュンニ </t>
    </rPh>
    <rPh sb="26" eb="32">
      <t xml:space="preserve">コウヘキサイボウコウタイ </t>
    </rPh>
    <rPh sb="32" eb="34">
      <t xml:space="preserve">ケンサガ </t>
    </rPh>
    <rPh sb="35" eb="37">
      <t xml:space="preserve">シンダンニ </t>
    </rPh>
    <rPh sb="38" eb="40">
      <t xml:space="preserve">ヒッス </t>
    </rPh>
    <rPh sb="46" eb="48">
      <t xml:space="preserve">ホウコクサレタ </t>
    </rPh>
    <phoneticPr fontId="1"/>
  </si>
  <si>
    <t>本邦ではAIGは稀な疾患と考えられてきたが、最近の研究ではAIGの頻度は0.25ないし0.49％と報告されており、決して稀な疾患ではない。AIGの治療は不足しているビタミンB12の経口投与のみで可能である。AIGが早期に診断できれば、この簡単で安価な治療を継続するだけで合併症の進行を予防でき、健康寿命の延長が期待できる。さらにAIGの胃を定期的に検査することで胃悪性腫瘍の早期診断にも貢献できる。現在は、診断に必要な抗壁細胞抗体検査が保険収載されていないため、保険診療の範囲内での診断が不可能であり、診断されずに埋もれている患者が多数いると想定され、早期の保険適用が望まれる。日本消化器内視鏡学会の付置研究会での検討による診断基準においても抗壁細胞抗体の検査が必須とされた。</t>
    <rPh sb="203" eb="205">
      <t xml:space="preserve">シンダンニ </t>
    </rPh>
    <rPh sb="206" eb="208">
      <t xml:space="preserve">ヒツヨウナ </t>
    </rPh>
    <rPh sb="209" eb="217">
      <t xml:space="preserve">コウヘキサイボウコウタイケンサガ </t>
    </rPh>
    <rPh sb="218" eb="222">
      <t xml:space="preserve">ホケンシュウサイサレテイナイタメ </t>
    </rPh>
    <rPh sb="231" eb="235">
      <t xml:space="preserve">ホケンシンリョウノ </t>
    </rPh>
    <rPh sb="236" eb="239">
      <t xml:space="preserve">ハンイナイデ </t>
    </rPh>
    <rPh sb="241" eb="243">
      <t xml:space="preserve">シンダンガ </t>
    </rPh>
    <rPh sb="244" eb="247">
      <t xml:space="preserve">フカノウ </t>
    </rPh>
    <rPh sb="251" eb="253">
      <t xml:space="preserve">シンダンサレｒズニ </t>
    </rPh>
    <phoneticPr fontId="1"/>
  </si>
  <si>
    <t>自己免疫性胃炎診断における抗内因子抗体検査</t>
  </si>
  <si>
    <t>自己免疫性胃炎（autoimmune gastritis, 以下AIG）は、抗壁細胞抗体・抗内因子抗体陽性で胃体部粘膜の高度萎縮と内因子欠乏によるビタミンB12吸収不良により、悪性貧血や神経・精神障害など多彩な症状を引き起こす自己免疫性疾患で、胃悪性腫瘍のリスクもある。鉄欠乏性貧血の原因にもなり得る。このAIGの診断に必要な検査が抗胃壁細胞抗体と抗内因子抗体検査である。血清を専用の試薬で測定する。</t>
  </si>
  <si>
    <t>本消化器内視鏡学会誌に報告された診断基準において、抗内因子抗体検査が診断に必須であることが報告された。</t>
    <rPh sb="26" eb="29">
      <t xml:space="preserve">ナイインシ </t>
    </rPh>
    <phoneticPr fontId="1"/>
  </si>
  <si>
    <t>本邦ではAIGは稀な疾患と考えられてきたが、最近の研究ではAIGの頻度は0.25ないし0.49％と報告されており、決して稀な疾患ではない。AIGの治療は不足しているビタミンB12の経口投与のみで可能である。AIGが早期に診断できれば、この簡単で安価な治療を継続するだけで合併症の進行を予防でき、健康寿命の延長が期待できる。さらにAIGの胃を定期的に検査することで胃悪性腫瘍の早期診断にも貢献できる。現在診断がつかず、埋もれている患者が多数いると想定され、特に、AIGの後期では抗壁細胞抗体の抗体価が低下し診断静楽なるが、抗内因子抗体の抗体価は高いことが知られており、抗壁細胞抗体と相補的であり非常に有用な検査であり、早期の保険適用が望まれる。日本消化器内視鏡学会の付置研究会での検討による診断基準においても抗内因子抗体の検査が必須とされた。</t>
    <rPh sb="227" eb="228">
      <t xml:space="preserve">トクニ </t>
    </rPh>
    <rPh sb="234" eb="236">
      <t xml:space="preserve">コウキ </t>
    </rPh>
    <rPh sb="238" eb="244">
      <t xml:space="preserve">コウヘキサイボウコウタイノ </t>
    </rPh>
    <rPh sb="245" eb="248">
      <t xml:space="preserve">コウタイカガ </t>
    </rPh>
    <rPh sb="249" eb="251">
      <t xml:space="preserve">テイカシ </t>
    </rPh>
    <rPh sb="252" eb="256">
      <t xml:space="preserve">シンダンシズラクナルガ </t>
    </rPh>
    <rPh sb="260" eb="266">
      <t xml:space="preserve">コウナイインシコウタイ </t>
    </rPh>
    <rPh sb="267" eb="270">
      <t xml:space="preserve">コウタイカ </t>
    </rPh>
    <rPh sb="271" eb="272">
      <t xml:space="preserve">タカイコガ </t>
    </rPh>
    <rPh sb="276" eb="277">
      <t xml:space="preserve">シラレテオリ </t>
    </rPh>
    <rPh sb="283" eb="289">
      <t xml:space="preserve">コウヘキサイボウコウタイ </t>
    </rPh>
    <rPh sb="290" eb="293">
      <t xml:space="preserve">ソウホテキ </t>
    </rPh>
    <rPh sb="296" eb="298">
      <t xml:space="preserve">ヒジョウニ </t>
    </rPh>
    <rPh sb="299" eb="301">
      <t xml:space="preserve">ユウヨウナ </t>
    </rPh>
    <rPh sb="302" eb="304">
      <t xml:space="preserve">ケンサデアリ </t>
    </rPh>
    <phoneticPr fontId="1"/>
  </si>
  <si>
    <t>血清ペプシノゲンによるH. pylori感染胃炎の重症度診断（自己免疫性胃炎を含む）と除菌に伴う胃炎改善の評価</t>
  </si>
  <si>
    <t>慢性胃炎を疑う患者に対して血中ペプシノゲン（ＰＧ）Ⅰ、ＰＧⅡを測定することによって、H. pylori感染に伴う慢性胃炎患者を高精度で診断が可能で、これまで内視鏡でしか診断できなかった慢性胃炎の診断の効率化を図る。また、自己免疫性胃炎においては、PG IやPG I/II比が著しく低いため、その診断に有用である。また、胃がんリスク評価も可能であり、経過観察時の指標となる。ピロリ菌陽性患者においては、ピロリ菌の除菌の際に、その前後で血清ペプシノゲン（以下PG)　Iと　PG IIを測定し、PG I/PG II比の除菌前後の変化率を計算することで除菌の成否を非常に高い精度で判定することができる。胃炎の改善の評価となり得る。採血検査のみであり、患者の負担も少ない。</t>
  </si>
  <si>
    <t>胃炎全般</t>
  </si>
  <si>
    <t>H. pylori感染の診断と治療のガイドライン2024改訂版に当該技術は、H. pylori感染の有無の診断や除菌療法における重要な検査であることが明確に示されている。</t>
    <rPh sb="47" eb="49">
      <t xml:space="preserve">カンセンノ </t>
    </rPh>
    <rPh sb="50" eb="52">
      <t xml:space="preserve">ウムノ </t>
    </rPh>
    <rPh sb="53" eb="55">
      <t xml:space="preserve">シンダンヤ </t>
    </rPh>
    <phoneticPr fontId="1"/>
  </si>
  <si>
    <t>来、慢性胃炎の診断は内視鏡検査によって行われてきた。血中PGⅠおよびPGⅡの測定結果によって、H. pylori感染に伴う慢性胃炎の診断が内視鏡検査を用いなくても推測可能となる。2013年2月に保険収載されたヘリコバクター・ピロリ感染胃炎においては内視鏡検査における胃炎の診断が必須となっている。PG値の測定によって、ヘリコバクター・ピロリ感染胃炎患者を拾い上げることが可能となる一方、慢性胃炎の疑いがない患者には内視鏡検査が不要になる。また、胃炎の重症度も評価でき、自己免疫性胃炎も診断することができる。さらに、除菌の前後の変化から、胃炎の改善、除菌の成否判定もでき、胃炎診療の大幅な効率化が期待でき、医療費の著明な削減、内視鏡検査に伴う偶発症の減少が見込まれる。</t>
  </si>
  <si>
    <t>日本消化器病学会、
日本消化器内視鏡学会、
日本消化管学会</t>
    <phoneticPr fontId="1"/>
  </si>
  <si>
    <t>上腹部症状を有する患者での内視鏡検査前の非侵襲的H. pylori感染検査</t>
  </si>
  <si>
    <t>抗体検査（血清、尿）：D012「9」及び「12」
便中抗原検査：D012「24」
尿素呼気試験：D023-2「2」</t>
  </si>
  <si>
    <t>現在、ピロリ菌感染診断は、胃潰瘍や十二指腸潰瘍、胃マルトリンパ腫、特発性血小板減少性紫斑病（ITP)、早期胃癌内視鏡的切除後胃、そして、内視鏡検査にて胃炎を認めた場合に可能であり、即ちITP以外では内視鏡検査を実施していることが必要であるが、上腹部痛や胃痛等で胃の疾患が疑われた場合に、内視鏡検査等の画像診断に先んじてH. pyloriの検査を行う。その結果に応じて内視鏡検査の適応を検討する。</t>
  </si>
  <si>
    <t>H. pylori感染の診断と治療のガイドライン2024改訂版において、当該技術はH. pylori感染の有用な検査であり、内視鏡施行せずとも、これら検査にてH. pyloriの感染診断が可能である。</t>
    <rPh sb="50" eb="52">
      <t xml:space="preserve">カンセンシンダンオ </t>
    </rPh>
    <rPh sb="53" eb="55">
      <t xml:space="preserve">ユウヨウナ </t>
    </rPh>
    <rPh sb="56" eb="58">
      <t xml:space="preserve">ケンサデアリ </t>
    </rPh>
    <rPh sb="62" eb="67">
      <t xml:space="preserve">ナイシキョウシコウセズトモ </t>
    </rPh>
    <rPh sb="89" eb="93">
      <t xml:space="preserve">カンセンシンダンガ </t>
    </rPh>
    <rPh sb="94" eb="96">
      <t xml:space="preserve">カノウ </t>
    </rPh>
    <phoneticPr fontId="1"/>
  </si>
  <si>
    <t>現在ピロリ菌の感染診断は、上部消化管内視鏡検査を行って慢性胃炎等のピロリ菌感染が疑われる疾患がみられた場合にのみ保険診療が認められている。しかし、内視鏡検査は侵襲性も高く拒否される場合が多い。一方で、上腹部不定愁訴の症例ではその診断のために上部消化管内視鏡検査を実施するが、H. pyloriが陰性の場合には、特に若年者では消化性潰瘍や悪性腫瘍を認めることは殆ど無く、多くが異常なし、もしくは慢性胃炎といった診断となっている。従って、H. pylori陰性者は直ぐに内視鏡検査をする必要はなく、しばらく内服薬等で経過観察可能である。逆にH. pylori陽性であると、胃疾患を有する確率が高くなり、内視鏡検査に誘導しやすく、胃がんを含む胃の疾患の確定診断がスムーズに行うことがでる。H. pylori陽性であれば、胃炎はほぼ全例に認められるため、内視鏡検査時の有所見率も高くなり効率的である。
　現在は、内視鏡検査を受けない場合にピロリ菌検査を受ける場合には自費扱いとなっている。特に若年者にとってハードルの高い検査となっている。一部の市町村において、公費を用いた若年者（中学生や高校生）に対する非侵襲性検査が学校検診の一環として試みられているが、ごく少数の地域にとどまっている。現在ピロリ菌の感染経路として家庭内感染がもっとも重要と考えられているが、父母が胃検診等でピロリ菌感染を指摘され場合、感染リスクのあるその子供もピロリ菌感染胃炎に罹患している可能性がたかく、その診断には非侵襲性検査からはじめるべきである。陽性であった場合に、内視鏡検査に誘導し、効率よくピロリ菌感染胃炎の診断ができるようになる。胃炎をピロリ菌の除菌によって治療することによって将来の胃十二指腸潰瘍や胃がんの予防につなげることもできる。</t>
  </si>
  <si>
    <t>日本神経治療学会</t>
    <rPh sb="0" eb="8">
      <t>ニホンシンケイチリョウガッカイ</t>
    </rPh>
    <phoneticPr fontId="1"/>
  </si>
  <si>
    <t>難病患者治療継続生活指導管理料（仮）</t>
  </si>
  <si>
    <t xml:space="preserve">別に厚生労働大臣が定める疾患（現時点では多発性硬化症を想定）を有するもののなかで再発抑制/進行抑制を目的として別に定める治療薬の開始が予定、あるいは現に開始継続されており、その開始、継続に社会生活および家庭生活の視点からの看護介入が必要な患者に対して、医師の指示に基づき看護師がその治療開始、継続および生活の維持・向上のために必要な指導を個別に実施する。 </t>
  </si>
  <si>
    <t>多発性硬化症および関連疾患</t>
    <rPh sb="0" eb="3">
      <t>タハツセイ</t>
    </rPh>
    <rPh sb="3" eb="6">
      <t>コウカショウ</t>
    </rPh>
    <rPh sb="9" eb="11">
      <t>カンレン</t>
    </rPh>
    <rPh sb="11" eb="13">
      <t>シッカン</t>
    </rPh>
    <phoneticPr fontId="1"/>
  </si>
  <si>
    <t>神経疾患緩和ケアガイドライン　神経治療学会（今後の進捗状況によって内容記載）</t>
    <rPh sb="0" eb="4">
      <t>シンケイシッカン</t>
    </rPh>
    <rPh sb="4" eb="6">
      <t>カンワ</t>
    </rPh>
    <rPh sb="15" eb="17">
      <t>シンケイ</t>
    </rPh>
    <rPh sb="17" eb="19">
      <t>チリョウ</t>
    </rPh>
    <rPh sb="19" eb="21">
      <t>ガッカイ</t>
    </rPh>
    <rPh sb="22" eb="24">
      <t>コンゴ</t>
    </rPh>
    <rPh sb="25" eb="27">
      <t>シンチョク</t>
    </rPh>
    <rPh sb="27" eb="29">
      <t>ジョウキョウ</t>
    </rPh>
    <rPh sb="33" eb="35">
      <t>ナイヨウ</t>
    </rPh>
    <rPh sb="35" eb="37">
      <t>キサイ</t>
    </rPh>
    <phoneticPr fontId="1"/>
  </si>
  <si>
    <t>治療の進歩は多発性硬化症および関連疾患の治療目標を療養的性格からQOLの維持向上、社会参画へと変化させた。一方、根治は困難で再発/進行性という疾患特性のため患者は将来に不安を抱きながら疾患の変化に合わせて生活の再構築を繰り返さねばならない。人生経験も短く生活基盤の薄い若い世代に発症することが特徴のため、長期に亘り様々な場面でQOLの低下を招き易い。薬物治療の継続が重要だが心理的、社会的、経済的な継続への阻害要因は多く、不十分な治療はQOLの低下に加えて社会参画の機会を奪いかねない。医療者による患者環境の理解と生活への助言、支援がQOLの維持向上と治療継続、ひいては若年世代の社会参画の継続に欠かせない。生活支援は看護師の重要な役割であるが、看護師配置基準を含めた外来看護の評価が低い現状では医療機関は看護配置に積極的になりにくく、看護師は診療の補助業務などで多忙となり、生活支援業務の提供が難しい。</t>
  </si>
  <si>
    <t>協力してくれる他学会を記載する</t>
    <rPh sb="0" eb="2">
      <t>キョウリョク</t>
    </rPh>
    <rPh sb="7" eb="10">
      <t>タガッカイ</t>
    </rPh>
    <rPh sb="11" eb="13">
      <t>キサイ</t>
    </rPh>
    <phoneticPr fontId="1"/>
  </si>
  <si>
    <t>・「排痰リハビリテーション加算」
または　
・「排痰補助装置（mechanical insufflation-exsufflation:MI-E）を用いた排痰リハビリテーション加算」</t>
    <rPh sb="2" eb="3">
      <t>ハイ</t>
    </rPh>
    <rPh sb="3" eb="4">
      <t>タン</t>
    </rPh>
    <rPh sb="13" eb="15">
      <t>カサン</t>
    </rPh>
    <phoneticPr fontId="1"/>
  </si>
  <si>
    <t xml:space="preserve">
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　124文字</t>
  </si>
  <si>
    <t>筋萎縮性側索硬化症（ALS）診療ガイドライン２０２３にて、当該機器を用いた排痰方法は咳嗽強化方法の0つとして位置づけており、その使用が推奨されている。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</si>
  <si>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r>
      <t>現在、排痰補助装置加算の算定条件として、在宅人工呼吸を行っている入院中の患者以外の神経筋疾患等の患者に対し、算定可能となっている。一方、咳嗽力が弱いことが原因で誤嚥性肺炎等を呈する患者の多くは人工呼吸が必要な状態ではない。人工呼吸が必要な患者であっても、その使用の可否は咳嗽の維持や喀痰の可否とは無関係であり、排痰を行い気道クリアランスを保つことは患者のＱＯＬや生命予後を改善するためにも重要である。さらに、肺炎による死亡は本邦の死因第３位であり、急性期病棟だけでなく、地域や在宅での生活期においても肺炎予防、効果的な治療介入の確立は重要な課題である。よって、本加算の適応を拡大すべく、在宅人工呼吸を行っている入院中の患者以外、を変更し、誤嚥性肺炎等を呈する患者に対し排痰補助機器（mechanical insufflation-exsufflation:MI-E）等を用いた排痰目的としたリハビリテーションを実施した場合に別途算定できるようにする必要がある。　</t>
    </r>
    <r>
      <rPr>
        <sz val="11"/>
        <color rgb="FFFF0000"/>
        <rFont val="ＭＳ Ｐゴシック"/>
        <family val="3"/>
        <charset val="128"/>
        <scheme val="minor"/>
      </rPr>
      <t>391文字</t>
    </r>
    <rPh sb="434" eb="436">
      <t>モジ</t>
    </rPh>
    <phoneticPr fontId="1"/>
  </si>
  <si>
    <t>ニューロモジュレーション治療の遠隔プログラミング</t>
    <rPh sb="12" eb="14">
      <t>チリョウ</t>
    </rPh>
    <rPh sb="15" eb="17">
      <t>エンカク</t>
    </rPh>
    <phoneticPr fontId="1"/>
  </si>
  <si>
    <t>在宅振戦等刺激装置治療指導管理料（C110－2）</t>
  </si>
  <si>
    <t>送信器による遠隔プログラム機能を使用してオンライン診療により同等の行為を行った際にも、管理料及び加算が算定されることを要望する。</t>
  </si>
  <si>
    <t>ニューロモジュレーション治療（DBS）の対象患者は、パーキンソン病、ジストニア症状、本態性振戦などであり、振戦、運動機能障害、歩行困難を伴うため、通院に介護者の付き添いが必要であり、負担となっている。遠隔プログラミングは、術後の刺激調整をオンライン診療下でも実施可能とする技術であり、患者が通院困難である場合でも、遠隔での治療を可能とし、患者・介護者の負担低減にもつながる。対面診療と本技術を用いたオンライン診療での刺激調整の内容に差異はなく、オンライン診療下での本技術の使用が現行の定義・点数にて評価されることは妥当である。</t>
  </si>
  <si>
    <t>ニューロモジュレーション治療の遠隔プログラミング</t>
  </si>
  <si>
    <t>疼痛等管理用送信器加算（C167）</t>
  </si>
  <si>
    <t>ホスレボドパ・ホスカルビドパ水和物配合持続皮下注療法（ヴィアレブ®配合持続皮下注療法）</t>
    <rPh sb="40" eb="42">
      <t>リョウホウ</t>
    </rPh>
    <phoneticPr fontId="1"/>
  </si>
  <si>
    <t>薬剤費（1328点）/日、ポンプ加算（材料費包括）（4820点）/月（C152-4）</t>
    <rPh sb="0" eb="3">
      <t>ヤクザイヒ</t>
    </rPh>
    <rPh sb="8" eb="9">
      <t>テン</t>
    </rPh>
    <rPh sb="11" eb="12">
      <t>ニチ</t>
    </rPh>
    <rPh sb="16" eb="18">
      <t>カサン</t>
    </rPh>
    <rPh sb="19" eb="22">
      <t>ザイリョウヒ</t>
    </rPh>
    <rPh sb="22" eb="24">
      <t>ホウカツ</t>
    </rPh>
    <rPh sb="30" eb="31">
      <t>テン</t>
    </rPh>
    <rPh sb="33" eb="34">
      <t>ツキ</t>
    </rPh>
    <phoneticPr fontId="1"/>
  </si>
  <si>
    <t>レボドパ含有製剤を含む既存の薬物療法で十分な効果が得られないパーキンソン病の症状の日内変動（wearing-off現象）の改善のため、本剤を投与前の経口レボドパ量に応じて1時間あたりの注入速度を設定し、24時間持続皮下投与する。なお、必要に応じて持続投与中に追加投与を行うことができる。</t>
  </si>
  <si>
    <t>2-A　点数の見直し（増点）
3　　項目設定の見直し</t>
  </si>
  <si>
    <t>現在、本療法を行っているパーキンソン病患者が、感染症や骨折等による長期臥床または安静のために廃用症候群をきたしたなどの場合に、高額薬剤（および療法）を理由に、本療法を継続しながら、回復期リハビリテーション病棟に入院または転院し、リハビリテーションを行い、状態回復を目指すことができず、在宅・日常生活復帰が困難となり、施設入所や療養型病院などに転院となる場合がある。そこで、回復期リハビリテーション病棟入院料の包括評価の対象から、当薬剤を用いた持続皮下注療法を高額薬剤（療法）として除外し、別途算定できるようにする必要がある。</t>
    <rPh sb="40" eb="42">
      <t>アンセイ</t>
    </rPh>
    <rPh sb="48" eb="51">
      <t>ショウコウグン</t>
    </rPh>
    <rPh sb="63" eb="65">
      <t>コウガク</t>
    </rPh>
    <rPh sb="65" eb="67">
      <t>ヤクザイ</t>
    </rPh>
    <rPh sb="71" eb="73">
      <t>リョウホウ</t>
    </rPh>
    <rPh sb="75" eb="77">
      <t>リユウ</t>
    </rPh>
    <rPh sb="79" eb="82">
      <t>ホンリョウホウ</t>
    </rPh>
    <rPh sb="83" eb="85">
      <t>ケイゾク</t>
    </rPh>
    <rPh sb="105" eb="107">
      <t>ニュウイン</t>
    </rPh>
    <rPh sb="110" eb="112">
      <t>テンイン</t>
    </rPh>
    <rPh sb="127" eb="129">
      <t>ジョウタイ</t>
    </rPh>
    <rPh sb="129" eb="131">
      <t>カイフク</t>
    </rPh>
    <rPh sb="132" eb="134">
      <t>メザ</t>
    </rPh>
    <rPh sb="152" eb="154">
      <t>コンナン</t>
    </rPh>
    <rPh sb="158" eb="162">
      <t>シセツニュウショ</t>
    </rPh>
    <rPh sb="176" eb="178">
      <t>バアイ</t>
    </rPh>
    <rPh sb="256" eb="258">
      <t>ヒツヨウ</t>
    </rPh>
    <phoneticPr fontId="1"/>
  </si>
  <si>
    <t>レボドパ/カルビドパ水和物配合経腸用液療法（デュオドーパ®配合経腸用液療法）</t>
    <rPh sb="35" eb="37">
      <t>リョウホウ</t>
    </rPh>
    <phoneticPr fontId="1"/>
  </si>
  <si>
    <t>薬剤費（1528点）/日、経腸投薬用ポンプ加算（2500点）/月（C152-3）</t>
    <rPh sb="13" eb="15">
      <t>ケイチョウ</t>
    </rPh>
    <rPh sb="15" eb="18">
      <t>トウヤクヨウ</t>
    </rPh>
    <phoneticPr fontId="1"/>
  </si>
  <si>
    <t>レボドパ含有製剤を含む既存の薬物療法で十分な効果が得られないパーキンソン病の症状の日内変動（wearing-off現象）の改善のため、本剤を投与前の経口レボドパ量に応じて注入量を設定し、朝の投与及び持続投与（1日最大16時間）に分けて胃瘻を通じて空腸に直接投与する。なお、必要に応じて持続投与中に追加投与を行うことができる。</t>
    <rPh sb="87" eb="88">
      <t>リョウ</t>
    </rPh>
    <rPh sb="105" eb="106">
      <t>ニチ</t>
    </rPh>
    <rPh sb="106" eb="108">
      <t>サイダイ</t>
    </rPh>
    <rPh sb="110" eb="112">
      <t>ジカン</t>
    </rPh>
    <phoneticPr fontId="1"/>
  </si>
  <si>
    <t>現在、本療法を行っているパーキンソン病患者が、感染症や骨折等による長期臥床または安静のために廃用症候群をきたしたなどの場合に、高額薬剤（および療法）を理由に、本療法を継続しながら、回復期リハビリテーション病棟に入院または転院し、リハビリテーションを行い、状態回復を目指すことができず、在宅・日常生活復帰が困難となり、施設入所や療養型病院などに転院となる場合がある。そこで、回復期リハビリテーション病棟入院料の包括評価の対象から、当薬剤を用いた持続皮下注療法を高額薬剤（療法）として除外し、別途算定できるようにする必要がある。</t>
  </si>
  <si>
    <t>Ｃ１７０ 排痰補助装置加算</t>
  </si>
  <si>
    <t>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　124文字</t>
    <rPh sb="0" eb="2">
      <t>トシュ</t>
    </rPh>
    <rPh sb="2" eb="3">
      <t>テキ</t>
    </rPh>
    <rPh sb="3" eb="4">
      <t>ハイ</t>
    </rPh>
    <rPh sb="4" eb="5">
      <t>タン</t>
    </rPh>
    <rPh sb="5" eb="6">
      <t>ホウ</t>
    </rPh>
    <rPh sb="23" eb="25">
      <t>タイイ</t>
    </rPh>
    <rPh sb="25" eb="26">
      <t>ハイ</t>
    </rPh>
    <rPh sb="26" eb="27">
      <t>タン</t>
    </rPh>
    <rPh sb="27" eb="28">
      <t>ホウ</t>
    </rPh>
    <rPh sb="30" eb="32">
      <t>ジュウライ</t>
    </rPh>
    <rPh sb="33" eb="34">
      <t>ハイ</t>
    </rPh>
    <rPh sb="34" eb="35">
      <t>タン</t>
    </rPh>
    <rPh sb="35" eb="37">
      <t>ホウホウ</t>
    </rPh>
    <rPh sb="38" eb="40">
      <t>ジュウブン</t>
    </rPh>
    <rPh sb="41" eb="43">
      <t>コウカ</t>
    </rPh>
    <rPh sb="44" eb="45">
      <t>エ</t>
    </rPh>
    <rPh sb="49" eb="51">
      <t>ハイエン</t>
    </rPh>
    <rPh sb="51" eb="53">
      <t>チリョウ</t>
    </rPh>
    <rPh sb="54" eb="56">
      <t>カイゼン</t>
    </rPh>
    <rPh sb="63" eb="65">
      <t>ホジョ</t>
    </rPh>
    <rPh sb="65" eb="67">
      <t>ソウチ</t>
    </rPh>
    <rPh sb="68" eb="69">
      <t>モチ</t>
    </rPh>
    <rPh sb="70" eb="73">
      <t>キカイテキ</t>
    </rPh>
    <rPh sb="74" eb="75">
      <t>フカ</t>
    </rPh>
    <rPh sb="75" eb="77">
      <t>キュウキ</t>
    </rPh>
    <rPh sb="78" eb="80">
      <t>ガイソウ</t>
    </rPh>
    <rPh sb="81" eb="83">
      <t>カイジョ</t>
    </rPh>
    <rPh sb="89" eb="92">
      <t>コウカテキ</t>
    </rPh>
    <rPh sb="93" eb="95">
      <t>カクタン</t>
    </rPh>
    <rPh sb="95" eb="97">
      <t>ハイシュツ</t>
    </rPh>
    <rPh sb="98" eb="102">
      <t>ハイエンチリョウ</t>
    </rPh>
    <rPh sb="103" eb="104">
      <t>オコナ</t>
    </rPh>
    <rPh sb="106" eb="108">
      <t>ハイエン</t>
    </rPh>
    <rPh sb="109" eb="110">
      <t>テイ</t>
    </rPh>
    <rPh sb="112" eb="113">
      <t>スベ</t>
    </rPh>
    <rPh sb="115" eb="117">
      <t>シッカン</t>
    </rPh>
    <rPh sb="118" eb="120">
      <t>テキオウ</t>
    </rPh>
    <rPh sb="128" eb="130">
      <t>モジ</t>
    </rPh>
    <phoneticPr fontId="1"/>
  </si>
  <si>
    <t>筋萎縮性側索硬化症（ALS）診療ガイドライン２０２３にて、当該機器を用いた排痰方法は咳嗽強化方法の1つとして位置づけており、その使用が推奨されている。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</si>
  <si>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t>３　　項目設定の見直し</t>
    <rPh sb="3" eb="7">
      <t>コウモクセッテイ</t>
    </rPh>
    <rPh sb="8" eb="10">
      <t>ミナオ</t>
    </rPh>
    <phoneticPr fontId="1"/>
  </si>
  <si>
    <t>現在、排痰補助装置加算の算定条件として、在宅人工呼吸を行っている入院中の患者以外の神経筋疾患等の患者に対し、算定可能となっている。一方、咳嗽力が弱いことが原因で誤嚥性肺炎等を呈する患者の多くは人工呼吸が必要な状態ではない。人工呼吸が必要な患者であっても、その使用の可否は咳嗽の維持や喀痰の可否とは無関係であり、排痰を行い気道クリアランスを保つことは患者のＱＯＬや生命予後を改善するためにも重要である。さらに、肺炎による死亡は本邦の死因第４位であり、急性期病棟だけでなく、地域や在宅での生活期においても肺炎予防、効果的な治療介入の確立は重要な課題である。よって、本加算の適応を拡大すべく、在宅人工呼吸を行っている入院中の患者以外、を変更し、誤嚥性肺炎等を呈する患者に対し排痰補助機器（mechanical insufflation-exsufflation:MI-E）等を用いた排痰目的としたリハビリテーションを実施した場合に別途算定できるようにする必要がある。</t>
  </si>
  <si>
    <t>排痰補助装置加算</t>
    <rPh sb="0" eb="1">
      <t>ハイ</t>
    </rPh>
    <rPh sb="1" eb="2">
      <t>タン</t>
    </rPh>
    <rPh sb="2" eb="6">
      <t>ホジョソウチ</t>
    </rPh>
    <rPh sb="6" eb="8">
      <t>カサン</t>
    </rPh>
    <phoneticPr fontId="1"/>
  </si>
  <si>
    <t>徒手的排痰法（スクイージングやハッフィング）、体位排痰法など従来の排痰方法で十分な効果が得られない肺炎治療の改善のために、排痰補助装置を用い機械的に深吸気と咳嗽を介助することで、効果的な喀痰排出、肺炎治療を行う。肺炎を呈する全ての疾患に適応となる。</t>
    <rPh sb="0" eb="2">
      <t>トシュ</t>
    </rPh>
    <rPh sb="2" eb="3">
      <t>テキ</t>
    </rPh>
    <rPh sb="3" eb="4">
      <t>ハイ</t>
    </rPh>
    <rPh sb="4" eb="5">
      <t>タン</t>
    </rPh>
    <rPh sb="5" eb="6">
      <t>ホウ</t>
    </rPh>
    <rPh sb="23" eb="25">
      <t>タイイ</t>
    </rPh>
    <rPh sb="25" eb="26">
      <t>ハイ</t>
    </rPh>
    <rPh sb="26" eb="27">
      <t>タン</t>
    </rPh>
    <rPh sb="27" eb="28">
      <t>ホウ</t>
    </rPh>
    <rPh sb="30" eb="32">
      <t>ジュウライ</t>
    </rPh>
    <rPh sb="33" eb="34">
      <t>ハイ</t>
    </rPh>
    <rPh sb="34" eb="35">
      <t>タン</t>
    </rPh>
    <rPh sb="35" eb="37">
      <t>ホウホウ</t>
    </rPh>
    <rPh sb="38" eb="40">
      <t>ジュウブン</t>
    </rPh>
    <rPh sb="41" eb="43">
      <t>コウカ</t>
    </rPh>
    <rPh sb="44" eb="45">
      <t>エ</t>
    </rPh>
    <rPh sb="49" eb="51">
      <t>ハイエン</t>
    </rPh>
    <rPh sb="51" eb="53">
      <t>チリョウ</t>
    </rPh>
    <rPh sb="54" eb="56">
      <t>カイゼン</t>
    </rPh>
    <rPh sb="63" eb="65">
      <t>ホジョ</t>
    </rPh>
    <rPh sb="65" eb="67">
      <t>ソウチ</t>
    </rPh>
    <rPh sb="68" eb="69">
      <t>モチ</t>
    </rPh>
    <rPh sb="70" eb="73">
      <t>キカイテキ</t>
    </rPh>
    <rPh sb="74" eb="75">
      <t>フカ</t>
    </rPh>
    <rPh sb="75" eb="77">
      <t>キュウキ</t>
    </rPh>
    <rPh sb="78" eb="80">
      <t>ガイソウ</t>
    </rPh>
    <rPh sb="81" eb="83">
      <t>カイジョ</t>
    </rPh>
    <rPh sb="89" eb="92">
      <t>コウカテキ</t>
    </rPh>
    <rPh sb="93" eb="95">
      <t>カクタン</t>
    </rPh>
    <rPh sb="95" eb="97">
      <t>ハイシュツ</t>
    </rPh>
    <rPh sb="98" eb="102">
      <t>ハイエンチリョウ</t>
    </rPh>
    <rPh sb="103" eb="104">
      <t>オコナ</t>
    </rPh>
    <rPh sb="106" eb="108">
      <t>ハイエン</t>
    </rPh>
    <rPh sb="109" eb="110">
      <t>テイ</t>
    </rPh>
    <rPh sb="112" eb="113">
      <t>スベ</t>
    </rPh>
    <rPh sb="115" eb="117">
      <t>シッカン</t>
    </rPh>
    <rPh sb="118" eb="120">
      <t>テキオウ</t>
    </rPh>
    <phoneticPr fontId="1"/>
  </si>
  <si>
    <t>筋萎縮性側索硬化症（ALS）診療ガイドライン２０２３にて、当該機器を用いた排痰方法は咳嗽強化方法の2つとして位置づけており、その使用が推奨されている。</t>
    <rPh sb="0" eb="4">
      <t>キンイシュクセイ</t>
    </rPh>
    <rPh sb="4" eb="9">
      <t>ソクサクコウカショウ</t>
    </rPh>
    <rPh sb="14" eb="16">
      <t>シンリョウ</t>
    </rPh>
    <rPh sb="29" eb="31">
      <t>トウガイ</t>
    </rPh>
    <rPh sb="31" eb="33">
      <t>キキ</t>
    </rPh>
    <rPh sb="34" eb="35">
      <t>モチ</t>
    </rPh>
    <rPh sb="37" eb="39">
      <t>ハイタン</t>
    </rPh>
    <rPh sb="39" eb="41">
      <t>ホウホウ</t>
    </rPh>
    <rPh sb="42" eb="44">
      <t>ガイソウ</t>
    </rPh>
    <rPh sb="44" eb="46">
      <t>キョウカ</t>
    </rPh>
    <rPh sb="46" eb="48">
      <t>ホウホウ</t>
    </rPh>
    <rPh sb="54" eb="56">
      <t>イチ</t>
    </rPh>
    <rPh sb="64" eb="66">
      <t>シヨウ</t>
    </rPh>
    <rPh sb="67" eb="69">
      <t>スイショウ</t>
    </rPh>
    <phoneticPr fontId="1"/>
  </si>
  <si>
    <t>４　　項目設定の見直し</t>
    <rPh sb="3" eb="7">
      <t>コウモクセッテイ</t>
    </rPh>
    <rPh sb="8" eb="10">
      <t>ミナオ</t>
    </rPh>
    <phoneticPr fontId="1"/>
  </si>
  <si>
    <t>胃瘻造設術</t>
    <rPh sb="0" eb="2">
      <t>イロウ</t>
    </rPh>
    <rPh sb="2" eb="5">
      <t>ゾウセツジュツ</t>
    </rPh>
    <phoneticPr fontId="1"/>
  </si>
  <si>
    <t>Ｋ６６４ 胃瘻造設術（経皮的内視鏡下胃瘻造設術、腹腔鏡下胃瘻造設術を含む。）</t>
  </si>
  <si>
    <t>一方で平成26年度の改訂により胃瘻造設術は年間造設件数50件以上となった場合は、造設後の経口摂取復帰35％以上とすることや保険点数の減少などの制限がなされ、胃瘻造設術の件数が制限されている状況にある。この造設件数には減圧ドレナージ目的や成分栄養投与目的（炎症性腸疾患患者）は含まれないとの条件となっている。</t>
  </si>
  <si>
    <t>筋萎縮性側索硬化症診療ガイドライン2023</t>
    <rPh sb="0" eb="9">
      <t>キンイシュクセイソクサクコウカショウ</t>
    </rPh>
    <rPh sb="9" eb="11">
      <t>シンリョウ</t>
    </rPh>
    <phoneticPr fontId="1"/>
  </si>
  <si>
    <t>算1-C　算定要件の拡大（回数制限）　</t>
    <rPh sb="0" eb="1">
      <t>サン</t>
    </rPh>
    <rPh sb="5" eb="7">
      <t>サンテイ</t>
    </rPh>
    <rPh sb="7" eb="9">
      <t>ヨウケン</t>
    </rPh>
    <rPh sb="10" eb="12">
      <t>カクダイ</t>
    </rPh>
    <rPh sb="13" eb="15">
      <t>カイスウ</t>
    </rPh>
    <rPh sb="15" eb="17">
      <t>セイゲン</t>
    </rPh>
    <phoneticPr fontId="1"/>
  </si>
  <si>
    <t>ALSへの栄養療法のエビデンスが多く出てきており、胃瘻による栄養療法も症状進行抑制として重要な位置付けとなっている。。栄養療法は現状ではALSの数少ない治療方法の一つであり、この保険点数の制限により治療の一部である胃瘻造設が行いづらい状況がある。50件の造設件数制限からALSへの増設術を外すよう要望する。</t>
  </si>
  <si>
    <t>日本遺伝カウンセリング学会、
日本遺伝子診療学会、
日本遺伝性腫瘍学会、
日本癌治療学会、
日本臨床腫瘍学会、
日本産科婦人科学会、
日本婦人科腫瘍学会、
日本泌尿器科学会、
日本膵臓学会、
日本乳癌学会</t>
    <rPh sb="17" eb="20">
      <t>イデンシ</t>
    </rPh>
    <rPh sb="60" eb="63">
      <t>フジンカ</t>
    </rPh>
    <rPh sb="69" eb="72">
      <t>フジンカ</t>
    </rPh>
    <phoneticPr fontId="1"/>
  </si>
  <si>
    <t>婦人科腫瘍学会</t>
    <rPh sb="0" eb="3">
      <t>フジンカ</t>
    </rPh>
    <phoneticPr fontId="1"/>
  </si>
  <si>
    <r>
      <t>日本人類遺伝学会、</t>
    </r>
    <r>
      <rPr>
        <sz val="11"/>
        <rFont val="Calibri"/>
        <family val="2"/>
      </rPr>
      <t xml:space="preserve">
</t>
    </r>
    <r>
      <rPr>
        <sz val="11"/>
        <rFont val="ＭＳ Ｐゴシック"/>
        <family val="2"/>
        <charset val="136"/>
        <scheme val="minor"/>
      </rPr>
      <t>日本遺伝子診療学会、</t>
    </r>
    <r>
      <rPr>
        <sz val="11"/>
        <rFont val="Calibri"/>
        <family val="2"/>
      </rPr>
      <t xml:space="preserve">
</t>
    </r>
    <r>
      <rPr>
        <sz val="11"/>
        <rFont val="ＭＳ Ｐゴシック"/>
        <family val="2"/>
        <charset val="136"/>
        <scheme val="minor"/>
      </rPr>
      <t>日本遺伝性腫瘍学会、</t>
    </r>
    <r>
      <rPr>
        <sz val="11"/>
        <rFont val="Calibri"/>
        <family val="2"/>
      </rPr>
      <t xml:space="preserve">
</t>
    </r>
    <r>
      <rPr>
        <sz val="11"/>
        <rFont val="ＭＳ Ｐゴシック"/>
        <family val="2"/>
        <charset val="136"/>
        <scheme val="minor"/>
      </rPr>
      <t>日本癌治療学会、</t>
    </r>
    <r>
      <rPr>
        <sz val="11"/>
        <rFont val="Calibri"/>
        <family val="2"/>
      </rPr>
      <t xml:space="preserve">
</t>
    </r>
    <r>
      <rPr>
        <sz val="11"/>
        <rFont val="ＭＳ Ｐゴシック"/>
        <family val="2"/>
        <charset val="136"/>
        <scheme val="minor"/>
      </rPr>
      <t>日本臨床腫瘍学会、</t>
    </r>
    <r>
      <rPr>
        <sz val="11"/>
        <rFont val="Calibri"/>
        <family val="2"/>
      </rPr>
      <t xml:space="preserve">
</t>
    </r>
    <r>
      <rPr>
        <sz val="11"/>
        <rFont val="ＭＳ Ｐゴシック"/>
        <family val="2"/>
        <charset val="136"/>
        <scheme val="minor"/>
      </rPr>
      <t>日本産科婦人科学会、
日本婦人科腫瘍学会、</t>
    </r>
    <r>
      <rPr>
        <sz val="11"/>
        <rFont val="Calibri"/>
        <family val="2"/>
      </rPr>
      <t xml:space="preserve">
</t>
    </r>
    <r>
      <rPr>
        <sz val="11"/>
        <rFont val="ＭＳ Ｐゴシック"/>
        <family val="2"/>
        <charset val="136"/>
        <scheme val="minor"/>
      </rPr>
      <t>日本泌尿器科学会、</t>
    </r>
    <r>
      <rPr>
        <sz val="11"/>
        <rFont val="Calibri"/>
        <family val="2"/>
      </rPr>
      <t xml:space="preserve">
</t>
    </r>
    <r>
      <rPr>
        <sz val="11"/>
        <rFont val="ＭＳ Ｐゴシック"/>
        <family val="2"/>
        <charset val="136"/>
        <scheme val="minor"/>
      </rPr>
      <t>日本膵臓学会、</t>
    </r>
    <r>
      <rPr>
        <sz val="11"/>
        <rFont val="Calibri"/>
        <family val="2"/>
      </rPr>
      <t xml:space="preserve">
</t>
    </r>
    <r>
      <rPr>
        <sz val="11"/>
        <rFont val="ＭＳ Ｐゴシック"/>
        <family val="2"/>
        <charset val="136"/>
        <scheme val="minor"/>
      </rPr>
      <t>日本乳癌学会、</t>
    </r>
    <r>
      <rPr>
        <sz val="11"/>
        <rFont val="Calibri"/>
        <family val="2"/>
      </rPr>
      <t xml:space="preserve">
</t>
    </r>
    <r>
      <rPr>
        <sz val="11"/>
        <rFont val="ＭＳ Ｐゴシック"/>
        <family val="2"/>
        <charset val="136"/>
        <scheme val="minor"/>
      </rPr>
      <t>がんゲノム医療中核拠点病院等連絡会議二次的所見</t>
    </r>
    <r>
      <rPr>
        <sz val="11"/>
        <rFont val="Calibri"/>
        <family val="2"/>
      </rPr>
      <t>WG(SFWG)</t>
    </r>
    <r>
      <rPr>
        <sz val="11"/>
        <rFont val="ＭＳ Ｐゴシック"/>
        <family val="2"/>
        <charset val="136"/>
        <scheme val="minor"/>
      </rPr>
      <t>、</t>
    </r>
    <r>
      <rPr>
        <sz val="11"/>
        <rFont val="Calibri"/>
        <family val="2"/>
      </rPr>
      <t xml:space="preserve">
</t>
    </r>
    <r>
      <rPr>
        <sz val="11"/>
        <rFont val="ＭＳ Ｐゴシック"/>
        <family val="2"/>
        <charset val="136"/>
        <scheme val="minor"/>
      </rPr>
      <t>がんゲノム医療中核拠点病院等連絡会議診療</t>
    </r>
    <r>
      <rPr>
        <sz val="11"/>
        <rFont val="Calibri"/>
        <family val="2"/>
      </rPr>
      <t>WG</t>
    </r>
    <r>
      <rPr>
        <sz val="11"/>
        <rFont val="ＭＳ Ｐゴシック"/>
        <family val="2"/>
        <charset val="136"/>
        <scheme val="minor"/>
      </rPr>
      <t>、</t>
    </r>
    <r>
      <rPr>
        <sz val="11"/>
        <rFont val="Calibri"/>
        <family val="2"/>
      </rPr>
      <t xml:space="preserve">
</t>
    </r>
    <r>
      <rPr>
        <sz val="11"/>
        <rFont val="ＭＳ Ｐゴシック"/>
        <family val="2"/>
        <charset val="136"/>
        <scheme val="minor"/>
      </rPr>
      <t>全国遺伝子医療部門連絡会議、</t>
    </r>
    <r>
      <rPr>
        <sz val="11"/>
        <rFont val="Calibri"/>
        <family val="2"/>
      </rPr>
      <t xml:space="preserve">
</t>
    </r>
    <r>
      <rPr>
        <sz val="11"/>
        <rFont val="ＭＳ Ｐゴシック"/>
        <family val="2"/>
        <charset val="136"/>
        <scheme val="minor"/>
      </rPr>
      <t>日本遺伝看護学会</t>
    </r>
    <rPh sb="55" eb="58">
      <t>フジンカ</t>
    </rPh>
    <rPh sb="58" eb="60">
      <t>ガッカイ</t>
    </rPh>
    <phoneticPr fontId="1"/>
  </si>
  <si>
    <t>日本人類遺伝学会、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rPh sb="0" eb="2">
      <t>ニホン</t>
    </rPh>
    <rPh sb="2" eb="4">
      <t>ジンルイ</t>
    </rPh>
    <rPh sb="10" eb="12">
      <t>ニホン</t>
    </rPh>
    <rPh sb="12" eb="15">
      <t>イデンシ</t>
    </rPh>
    <rPh sb="21" eb="23">
      <t>ニホン</t>
    </rPh>
    <rPh sb="32" eb="34">
      <t>ニホン</t>
    </rPh>
    <rPh sb="41" eb="43">
      <t>ニホン</t>
    </rPh>
    <rPh sb="51" eb="53">
      <t>ニホン</t>
    </rPh>
    <rPh sb="55" eb="58">
      <t>フジンカ</t>
    </rPh>
    <rPh sb="62" eb="64">
      <t>ニホン</t>
    </rPh>
    <rPh sb="64" eb="67">
      <t>フジンカ</t>
    </rPh>
    <rPh sb="73" eb="75">
      <t>ニホン</t>
    </rPh>
    <rPh sb="115" eb="117">
      <t>カイギ</t>
    </rPh>
    <rPh sb="117" eb="119">
      <t>ニジ</t>
    </rPh>
    <rPh sb="120" eb="122">
      <t>ショケン</t>
    </rPh>
    <rPh sb="158" eb="161">
      <t>イデンシ</t>
    </rPh>
    <rPh sb="163" eb="165">
      <t>ブモン</t>
    </rPh>
    <phoneticPr fontId="1"/>
  </si>
  <si>
    <t>日本人類遺伝学会、
日本遺伝子診療学会、
日本遺伝性腫瘍学会、
日本癌治療学会、
日本臨床腫瘍学会、
日本産科婦人科学会、
日本婦人科腫瘍学会、
日本泌尿器科学会、
日本膵臓学会、
日本乳癌学会、
がんゲノム医療中核拠点病院等連絡会議二次的所見WG(SFWG)、
がんゲノム医療中核拠点病院等連絡会議診療WG、
全国遺伝子医療部門連絡会議、
日本遺伝看護学会</t>
    <rPh sb="2" eb="4">
      <t>ジンルイ</t>
    </rPh>
    <rPh sb="12" eb="15">
      <t>イデンシ</t>
    </rPh>
    <rPh sb="55" eb="58">
      <t>フジンカ</t>
    </rPh>
    <rPh sb="64" eb="67">
      <t>フジンカ</t>
    </rPh>
    <rPh sb="117" eb="119">
      <t>ニジ</t>
    </rPh>
    <rPh sb="120" eb="122">
      <t>ショケン</t>
    </rPh>
    <rPh sb="158" eb="161">
      <t>イデンシ</t>
    </rPh>
    <rPh sb="163" eb="165">
      <t>ブモン</t>
    </rPh>
    <phoneticPr fontId="1"/>
  </si>
  <si>
    <t>「　基本診療料（A区分） ： 未収載　」提案意向調査</t>
    <phoneticPr fontId="1"/>
  </si>
  <si>
    <t>切除不能な胸腺癌に対するS-1の適応拡大</t>
  </si>
  <si>
    <t>非小細胞肺癌、胃癌、結腸・直腸癌、頭頸部癌、非小細胞肺癌といった様々ながんに適応のある経口抗がん薬であるテガフール・ギメラシル・オテラシルカリウムを
切除不能な胸腺癌に対して投与する。</t>
    <rPh sb="0" eb="6">
      <t>ヒショウサイボウハイガン</t>
    </rPh>
    <rPh sb="7" eb="9">
      <t>イガン</t>
    </rPh>
    <rPh sb="10" eb="12">
      <t>ケッチョウ</t>
    </rPh>
    <rPh sb="13" eb="15">
      <t>チョクチョウ</t>
    </rPh>
    <rPh sb="15" eb="16">
      <t>ガン</t>
    </rPh>
    <rPh sb="17" eb="20">
      <t>トウケイブ</t>
    </rPh>
    <rPh sb="20" eb="21">
      <t>ガン</t>
    </rPh>
    <rPh sb="22" eb="28">
      <t>ヒショウサイボウハイガン</t>
    </rPh>
    <rPh sb="32" eb="34">
      <t>サマザマ</t>
    </rPh>
    <rPh sb="38" eb="40">
      <t>テキオウ</t>
    </rPh>
    <rPh sb="43" eb="45">
      <t>ケイコウ</t>
    </rPh>
    <rPh sb="45" eb="46">
      <t>コウ</t>
    </rPh>
    <rPh sb="48" eb="49">
      <t>ヤク</t>
    </rPh>
    <rPh sb="75" eb="77">
      <t>セツジョ</t>
    </rPh>
    <rPh sb="77" eb="79">
      <t>フノウ</t>
    </rPh>
    <rPh sb="80" eb="82">
      <t>キョウセン</t>
    </rPh>
    <rPh sb="82" eb="83">
      <t>ガン</t>
    </rPh>
    <rPh sb="84" eb="85">
      <t>タイ</t>
    </rPh>
    <rPh sb="87" eb="89">
      <t>トウヨ</t>
    </rPh>
    <phoneticPr fontId="1"/>
  </si>
  <si>
    <t>切除不能な胸腺癌</t>
    <rPh sb="0" eb="2">
      <t>セツジョ</t>
    </rPh>
    <rPh sb="2" eb="4">
      <t>フノウ</t>
    </rPh>
    <rPh sb="5" eb="7">
      <t>キョウセン</t>
    </rPh>
    <rPh sb="7" eb="8">
      <t>ガン</t>
    </rPh>
    <phoneticPr fontId="1"/>
  </si>
  <si>
    <t>2024年発刊の日本肺癌学会編「肺癌学会診療ガイドライン」でも「一次治療に不応となった胸腺癌に対して，細胞傷害性抗癌薬（S-1，アムルビシン，ペメトレキセド）を行うよう提案する．」と推奨されている．</t>
    <rPh sb="8" eb="10">
      <t>ニホン</t>
    </rPh>
    <rPh sb="10" eb="12">
      <t>ハイガン</t>
    </rPh>
    <rPh sb="12" eb="14">
      <t>ガッカイ</t>
    </rPh>
    <rPh sb="14" eb="15">
      <t>ヘン</t>
    </rPh>
    <phoneticPr fontId="1"/>
  </si>
  <si>
    <t>切除不能な胸腺癌に対する承認薬はレンバチニブのみであり、治療選択肢は限られている。肺癌診療ガイドラインに2022年より記載されていることで、実地診療では比較的広く使用されているガフール・ギメラシル・オテラシルカリウムは奏効割合、毒性、コストの点から要望が高い。一方で、適応がないことから治療アクセスは施設・地域により制限されることが懸念をされている。このように本剤が胸腺癌に対して保険収載をされることで患者の延命およびQoL改善への寄与が期待される。特にレンバチニブは忍容性の問題もあり、高齢者やPS不良者では長期に治療が使用することができないため。本剤のように安全に長期間治療が継続することができると考えられている。
以上より、テガフール・ギメラシル・オテラシルカリウムは適応疾患として保険収載の必要性があると考えられる．</t>
    <rPh sb="56" eb="57">
      <t>ネン</t>
    </rPh>
    <rPh sb="344" eb="346">
      <t>ホケン</t>
    </rPh>
    <rPh sb="346" eb="348">
      <t>シュウサイ</t>
    </rPh>
    <rPh sb="349" eb="352">
      <t>ヒツヨウセイ</t>
    </rPh>
    <rPh sb="356" eb="357">
      <t>カンガ</t>
    </rPh>
    <phoneticPr fontId="1"/>
  </si>
  <si>
    <t>日本肺癌学会</t>
    <rPh sb="0" eb="2">
      <t>ニホン</t>
    </rPh>
    <rPh sb="2" eb="4">
      <t>ハイガン</t>
    </rPh>
    <rPh sb="4" eb="6">
      <t>ガッカイ</t>
    </rPh>
    <phoneticPr fontId="1"/>
  </si>
  <si>
    <t>外来腫瘍化学療法・症状自己記録加算</t>
  </si>
  <si>
    <t>がんと診断された患者であって継続して治療を行うものに対して、外来化学療法の実施その他の必要な治療において、患者が症状を記録して診察中にそれを共有して治療方針を検討した際に算定する。</t>
  </si>
  <si>
    <t>悪性腫瘍</t>
  </si>
  <si>
    <t>悪性腫瘍の治療は外来が中心となっている。入院で治療することと比べて、症状の自己管理の重要性は増しており、医療者と連携することで、より安全に治療を実施可能となり、延いては治療効果を最大限に発揮できる。今回の算定は、自己管理を医療者が推し進めることを意図しており、糖尿病患者が自己血糖測定を実施し、その記録に基づき医師が指導を行う「Ｃ１５０　血糖自己測定器加算」と同じ構図と考える。
患者による症状記録によって、症状は軽減し、健康状態が改善し、QOLが改善し、緊急受診が減り、予後を延長することが知られている（N Engl J Med 376:105-108, 2017）。
がん患者指導管理料の新たな項目として追加するのが妥当と考える。</t>
  </si>
  <si>
    <t>現時点なし</t>
  </si>
  <si>
    <t>日本肺癌学会</t>
    <rPh sb="0" eb="6">
      <t>ニホンハイガンガッカイ</t>
    </rPh>
    <phoneticPr fontId="1"/>
  </si>
  <si>
    <t>ベバシズマブ</t>
  </si>
  <si>
    <t>アバスチン、ベバシズマブBS</t>
  </si>
  <si>
    <t>抗悪性腫瘍剤</t>
    <rPh sb="0" eb="1">
      <t>コウ</t>
    </rPh>
    <rPh sb="1" eb="3">
      <t>アクセイ</t>
    </rPh>
    <rPh sb="3" eb="5">
      <t>シュヨウ</t>
    </rPh>
    <rPh sb="5" eb="6">
      <t>ザイ</t>
    </rPh>
    <phoneticPr fontId="1"/>
  </si>
  <si>
    <t>胸膜中皮腫への適応拡大</t>
    <rPh sb="0" eb="5">
      <t>キョウマクチュウヒシュ</t>
    </rPh>
    <rPh sb="7" eb="11">
      <t>テキオウカクダイ</t>
    </rPh>
    <phoneticPr fontId="1"/>
  </si>
  <si>
    <r>
      <t>慢性子宮内膜炎診断に対するCD138免疫染</t>
    </r>
    <r>
      <rPr>
        <b/>
        <sz val="11"/>
        <color rgb="FF0070C0"/>
        <rFont val="Microsoft JhengHei"/>
        <family val="2"/>
        <charset val="136"/>
      </rPr>
      <t>⾊</t>
    </r>
    <rPh sb="2" eb="4">
      <t>シキュウ</t>
    </rPh>
    <rPh sb="4" eb="6">
      <t>ナイマク</t>
    </rPh>
    <phoneticPr fontId="1"/>
  </si>
  <si>
    <r>
      <t xml:space="preserve">A225 放射線治療病室管理加算（1 </t>
    </r>
    <r>
      <rPr>
        <sz val="11"/>
        <rFont val="Microsoft JhengHei"/>
        <family val="2"/>
        <charset val="136"/>
      </rPr>
      <t>⽇</t>
    </r>
    <r>
      <rPr>
        <sz val="11"/>
        <rFont val="ＭＳ Ｐゴシック"/>
        <family val="3"/>
        <charset val="128"/>
        <scheme val="minor"/>
      </rPr>
      <t>につき）
1 治療用放射性同位元素による治療の場合　の増点
Ｍ０００－２ 放射性同位元素内用療法管理料　の増点</t>
    </r>
    <rPh sb="27" eb="30">
      <t>チリョウヨウ</t>
    </rPh>
    <phoneticPr fontId="1"/>
  </si>
  <si>
    <t>婦人科子宮頸部細胞診機械判定加算</t>
    <phoneticPr fontId="1"/>
  </si>
  <si>
    <t>日本移植学会</t>
    <rPh sb="0" eb="1">
      <t xml:space="preserve">ニホン </t>
    </rPh>
    <rPh sb="2" eb="6">
      <t xml:space="preserve">イショクガッカイ </t>
    </rPh>
    <phoneticPr fontId="1"/>
  </si>
  <si>
    <t>日本臨床腎移植学会</t>
    <rPh sb="0" eb="1">
      <t xml:space="preserve">ニホン </t>
    </rPh>
    <rPh sb="2" eb="4">
      <t xml:space="preserve">リンショウ </t>
    </rPh>
    <rPh sb="4" eb="7">
      <t xml:space="preserve">ジンイショク </t>
    </rPh>
    <rPh sb="7" eb="9">
      <t xml:space="preserve">ガッカイ </t>
    </rPh>
    <phoneticPr fontId="1"/>
  </si>
  <si>
    <t>移植後患者指導管理料２</t>
    <rPh sb="0" eb="3">
      <t xml:space="preserve">イショクゴ </t>
    </rPh>
    <rPh sb="3" eb="5">
      <t xml:space="preserve">カンジャ </t>
    </rPh>
    <rPh sb="5" eb="7">
      <t xml:space="preserve">シドウ </t>
    </rPh>
    <rPh sb="7" eb="10">
      <t xml:space="preserve">カンリリョウ </t>
    </rPh>
    <phoneticPr fontId="1"/>
  </si>
  <si>
    <t>適切な研修を受けた看護師が常勤していないクリニックなどの診療所においても、医師が移植後の患者に対し適切な治療計画を行った場合に算定できる医学管理料</t>
    <rPh sb="0" eb="2">
      <t xml:space="preserve">テキセツナ </t>
    </rPh>
    <rPh sb="3" eb="5">
      <t xml:space="preserve">ケンシュウヲ </t>
    </rPh>
    <rPh sb="6" eb="7">
      <t xml:space="preserve">ウケタ </t>
    </rPh>
    <rPh sb="9" eb="12">
      <t xml:space="preserve">カンゴシ </t>
    </rPh>
    <rPh sb="13" eb="15">
      <t xml:space="preserve">ジョウキン </t>
    </rPh>
    <rPh sb="28" eb="31">
      <t xml:space="preserve">シンリョウジョ </t>
    </rPh>
    <rPh sb="37" eb="39">
      <t xml:space="preserve">イシガ </t>
    </rPh>
    <rPh sb="40" eb="43">
      <t xml:space="preserve">イショクゴノ </t>
    </rPh>
    <rPh sb="44" eb="46">
      <t xml:space="preserve">カンジャ </t>
    </rPh>
    <rPh sb="47" eb="48">
      <t xml:space="preserve">タイシ </t>
    </rPh>
    <rPh sb="49" eb="51">
      <t xml:space="preserve">テキセツナ </t>
    </rPh>
    <rPh sb="52" eb="56">
      <t xml:space="preserve">チリョウケイカク </t>
    </rPh>
    <rPh sb="57" eb="58">
      <t xml:space="preserve">オコナッタ </t>
    </rPh>
    <rPh sb="60" eb="62">
      <t xml:space="preserve">バアイ </t>
    </rPh>
    <rPh sb="63" eb="65">
      <t xml:space="preserve">サンテイデキル </t>
    </rPh>
    <rPh sb="68" eb="73">
      <t xml:space="preserve">イガクカンリリョウ </t>
    </rPh>
    <phoneticPr fontId="1"/>
  </si>
  <si>
    <t>移植後患者</t>
    <rPh sb="0" eb="3">
      <t xml:space="preserve">イショクゴ </t>
    </rPh>
    <rPh sb="3" eb="5">
      <t xml:space="preserve">カンジャ </t>
    </rPh>
    <phoneticPr fontId="1"/>
  </si>
  <si>
    <t>現在の移植後管理料は、総合病院において医師と適切な研修を受けた看護師が連携して治療計画を行った時に算定できるようになっている。しかしながら移植患者数の増加に伴いクリニックなどの診療所でも移植後患者を管理することが今後ますます増えてくることが想定される。診療所によっては適切な研修を受けた看護師を雇用できないところもあるため診療所レベルでも移植患者の治療計画をきちんと行った場合に算定できる医学管理料として新設を要望する。</t>
    <rPh sb="205" eb="207">
      <t xml:space="preserve">ヨウボウスル </t>
    </rPh>
    <phoneticPr fontId="1"/>
  </si>
  <si>
    <t>日本臨床腎移植学会</t>
    <rPh sb="0" eb="1">
      <t xml:space="preserve">ニホン </t>
    </rPh>
    <rPh sb="2" eb="4">
      <t xml:space="preserve">リンショウ </t>
    </rPh>
    <rPh sb="4" eb="7">
      <t xml:space="preserve">ジンイショク </t>
    </rPh>
    <rPh sb="7" eb="9">
      <t xml:space="preserve">イショクガッカイ </t>
    </rPh>
    <phoneticPr fontId="1"/>
  </si>
  <si>
    <t>慢性腎臓病透析予防指導管理料</t>
    <rPh sb="0" eb="2">
      <t xml:space="preserve">マンセイ </t>
    </rPh>
    <rPh sb="2" eb="5">
      <t xml:space="preserve">ジンゾウビョウ </t>
    </rPh>
    <rPh sb="5" eb="7">
      <t xml:space="preserve">トウセキ </t>
    </rPh>
    <rPh sb="7" eb="9">
      <t xml:space="preserve">ヨボウ </t>
    </rPh>
    <rPh sb="9" eb="11">
      <t xml:space="preserve">シドウ </t>
    </rPh>
    <rPh sb="11" eb="14">
      <t xml:space="preserve">カンリリョウ </t>
    </rPh>
    <phoneticPr fontId="1"/>
  </si>
  <si>
    <t>慢性腎臓病の患者群にCKD3a　A3の腎移植ドナーを加算算定対象に追加したい。</t>
    <rPh sb="0" eb="5">
      <t xml:space="preserve">マンセイジンゾウビョウ </t>
    </rPh>
    <rPh sb="6" eb="8">
      <t xml:space="preserve">カンジャ </t>
    </rPh>
    <rPh sb="8" eb="9">
      <t xml:space="preserve">グン </t>
    </rPh>
    <rPh sb="19" eb="22">
      <t xml:space="preserve">ジンイショクドナー </t>
    </rPh>
    <rPh sb="26" eb="28">
      <t xml:space="preserve">カサン </t>
    </rPh>
    <rPh sb="28" eb="30">
      <t xml:space="preserve">サンテイ </t>
    </rPh>
    <rPh sb="30" eb="32">
      <t xml:space="preserve">タイショウ </t>
    </rPh>
    <rPh sb="33" eb="35">
      <t xml:space="preserve">ツイカ </t>
    </rPh>
    <phoneticPr fontId="1"/>
  </si>
  <si>
    <t>001_37</t>
    <phoneticPr fontId="1"/>
  </si>
  <si>
    <t>日本先天代謝異常学会</t>
    <rPh sb="0" eb="1">
      <t xml:space="preserve">ニホンセンテンタイシャイジョウガッカイ </t>
    </rPh>
    <phoneticPr fontId="1"/>
  </si>
  <si>
    <t>グリコサミノグリカン分析</t>
  </si>
  <si>
    <t>拡大新生児マススクリーニング等でムコ多糖症を疑われた患者に対し、尿・血清・濾紙血などを用いて、デルマタン硫酸（DS）、ヘパラン硫酸（HS）、ケラタン硫酸（KS）等のグリコサミノグリカン（GAG）を測定し、ムコ多糖症の診断と病型の鑑別を行う。</t>
    <rPh sb="0" eb="2">
      <t xml:space="preserve">カクダイ </t>
    </rPh>
    <phoneticPr fontId="1"/>
  </si>
  <si>
    <t>ムコ多糖症</t>
  </si>
  <si>
    <t>「ムコ多糖症診療ガイドライン2020」
　日本先天代謝異常学会
　厚労省難治性疾患等政策研究事業
　　　「ライソゾーム病に関する調査研究」班</t>
    <rPh sb="5" eb="6">
      <t xml:space="preserve">ショウ </t>
    </rPh>
    <rPh sb="6" eb="8">
      <t xml:space="preserve">シンリョウガイドライン </t>
    </rPh>
    <rPh sb="19" eb="20">
      <t>ニホンセンテンｔ</t>
    </rPh>
    <rPh sb="31" eb="35">
      <t xml:space="preserve">コウロウショウ </t>
    </rPh>
    <rPh sb="35" eb="41">
      <t xml:space="preserve">ナンチセイシッカントウ </t>
    </rPh>
    <rPh sb="41" eb="47">
      <t xml:space="preserve">セイｓカウジギョウ </t>
    </rPh>
    <rPh sb="59" eb="60">
      <t xml:space="preserve">カンスル </t>
    </rPh>
    <rPh sb="62" eb="66">
      <t xml:space="preserve">チョウサケンキュウ </t>
    </rPh>
    <rPh sb="67" eb="68">
      <t xml:space="preserve">ハン </t>
    </rPh>
    <phoneticPr fontId="1"/>
  </si>
  <si>
    <t>本検査は、全国で検査体制が急速に広がっている、拡大新生児マススクリーニング検査の対象疾患であるムコ多糖症の陽性例に対して施行する精密検査の一つである。本検査に相当する検査として、電気泳動によるGAGの定量検査があり、「D010特殊分析 8 先天性代謝異常検査 二 その他」に分類されているが、注2にあるように、保険医療機関内で検査を行った場合にのみ算定されるため、ほとんどの医療機関で自費検査となっている。
これに対して本検査は、尿・血清・濾紙血などを用いて、体外診断用医療機器として認定されている高速液体クロマトグラフ/タンデム質量分析計（LC-MS/MS）を使用してGAGを測定し、ムコ多糖症の診断と病型の鑑別を行うことができる。
本検査が保険収載されることで、先天性代謝異常検査の施設基準を取得している医療機関において検査の提出が可能となり、拡大新生児マススクリーニング検査の体制整備に寄与すると考えられる。</t>
    <rPh sb="69" eb="70">
      <t xml:space="preserve">ヒトツ </t>
    </rPh>
    <rPh sb="365" eb="367">
      <t xml:space="preserve">テイシュツガ </t>
    </rPh>
    <phoneticPr fontId="1"/>
  </si>
  <si>
    <t>尿中プリン分析</t>
    <rPh sb="0" eb="2">
      <t xml:space="preserve">ニョウチュウ </t>
    </rPh>
    <phoneticPr fontId="1"/>
  </si>
  <si>
    <t>乳幼児期や小児期に発見される尿路結石の患者に対し、患者の尿を用いて、ガスクロマトグラフ質量分析計を用いてプリン分析を行い、アデニンホスホリボシルトランスフェラーゼ（APRT）欠損症の診断を行う。</t>
    <rPh sb="0" eb="2">
      <t xml:space="preserve">カクダイ </t>
    </rPh>
    <rPh sb="14" eb="18">
      <t xml:space="preserve">ニョウロケッセキニ </t>
    </rPh>
    <rPh sb="19" eb="21">
      <t xml:space="preserve">カンジャニ </t>
    </rPh>
    <rPh sb="22" eb="23">
      <t xml:space="preserve">タイシ </t>
    </rPh>
    <rPh sb="25" eb="27">
      <t xml:space="preserve">カンジャノ </t>
    </rPh>
    <rPh sb="28" eb="29">
      <t xml:space="preserve">ニョウヲ </t>
    </rPh>
    <rPh sb="30" eb="31">
      <t xml:space="preserve">モチイテ、 </t>
    </rPh>
    <rPh sb="43" eb="48">
      <t xml:space="preserve">シツリョウブンセキケイ </t>
    </rPh>
    <rPh sb="49" eb="50">
      <t xml:space="preserve">モチイテ </t>
    </rPh>
    <rPh sb="58" eb="59">
      <t xml:space="preserve">オコナイ、 </t>
    </rPh>
    <rPh sb="91" eb="93">
      <t xml:space="preserve">シンダンヲ </t>
    </rPh>
    <rPh sb="94" eb="95">
      <t xml:space="preserve">オコナウ </t>
    </rPh>
    <phoneticPr fontId="1"/>
  </si>
  <si>
    <t>アデニンホスホリボシルトランスフェラーゼ（APRT）欠損症</t>
  </si>
  <si>
    <t>アデニンホスホリボシルトランスフェラーゼ(APRT)欠損症では、アデニンはキサンチン酸化還元酵素により、溶解度が低く腎毒性が強い2,8-ジヒドロキシアデニン(DHA)に代謝される。APRT欠損症では、この2,8-DHAを成分とする尿路結石が主症状となる(全尿路結石症の0.1～0.2％)。乳幼児期や小児期に発見されることが特徴の一つである。今までは赤外吸光光度法の結石分析で診断されていたが、本検査では、排石される前に、体外診断用医療機器として認定されているガスクロマトグラフ質量分析計（GC/MS）を用いて、患者の尿で2,8-DHA等を測定、評価することで、早期に診断が可能である。本疾患にはアロプリノール等の治療薬が存在するため、本検査の保険診療化は早期発見・早期治療に繋がり、腎不全に至って透析や腎移植に至る症例を減らすことができると考えられる。</t>
    <rPh sb="255" eb="257">
      <t xml:space="preserve">カンジャノ </t>
    </rPh>
    <rPh sb="258" eb="259">
      <t xml:space="preserve">ニョウデ </t>
    </rPh>
    <phoneticPr fontId="1"/>
  </si>
  <si>
    <t>尿中ピリミジン分析</t>
    <rPh sb="0" eb="2">
      <t xml:space="preserve">ニョウチュウ </t>
    </rPh>
    <phoneticPr fontId="1"/>
  </si>
  <si>
    <t>ジヒドロピリミジン脱水素酵素（DPD）は、抗がん剤として使用される5-fluorouracil（5-FU）の不活性化反応経路の第一段階目を触媒しており、この欠損症は5FUの副作用を増強する。患者の尿を用いて、ガスクロマトグラフ質量分析計を用いてピリミジン分析を行い、DPD欠損症の診断を行う。</t>
    <rPh sb="0" eb="2">
      <t xml:space="preserve">カクダイ </t>
    </rPh>
    <rPh sb="14" eb="18">
      <t xml:space="preserve">ニョウロケッセキニ </t>
    </rPh>
    <rPh sb="19" eb="21">
      <t xml:space="preserve">カンジャニ </t>
    </rPh>
    <rPh sb="22" eb="23">
      <t xml:space="preserve">タイシ </t>
    </rPh>
    <rPh sb="25" eb="27">
      <t xml:space="preserve">カンジャノ </t>
    </rPh>
    <rPh sb="28" eb="29">
      <t xml:space="preserve">ニョウヲ </t>
    </rPh>
    <rPh sb="30" eb="31">
      <t xml:space="preserve">モチイテ、 </t>
    </rPh>
    <rPh sb="43" eb="48">
      <t xml:space="preserve">シツリョウブンセキケイ </t>
    </rPh>
    <rPh sb="49" eb="50">
      <t xml:space="preserve">モチイテ </t>
    </rPh>
    <rPh sb="59" eb="60">
      <t xml:space="preserve">オコナイ、 </t>
    </rPh>
    <rPh sb="92" eb="94">
      <t xml:space="preserve">シンダンヲ </t>
    </rPh>
    <rPh sb="95" eb="96">
      <t xml:space="preserve">オコナウ </t>
    </rPh>
    <phoneticPr fontId="1"/>
  </si>
  <si>
    <t>ジヒドロピリミジン脱水素酵素（DPD）欠損症</t>
  </si>
  <si>
    <t>ジヒドロピリミジン脱水素酵素（DPD）欠損症は、発育・発達遅滞、痙攣発作、痙性、小頭症などの症状を伴う先天異常型と、薬理遺伝型がある。重要なのは薬理遺伝型で、DPD欠損症の患者に対し、抗がん剤としてフルオロウラシル（5-FU）等が使用された場合、この酵素は5-FUの不活性化反応経路の第一段階目を触媒しているため、5-FU等の濃度が上昇し、骨髄抑制、神経毒性、消化管および皮膚症状を生じ、死亡に至ることもある。本検査によって、5-FU等が使用される前に、体外診断用医療機器として認定されているガスクロマトグラフ質量分析計（GC/MS）を用いて、患者の尿でピリミジン分析を行うことで、DPD欠損症を診断することができる。つまり、５-FU等の服用に先立ち本検査を行うことで、重篤な薬害を避けることができる。</t>
  </si>
  <si>
    <t>尿中サッカロピン分析</t>
    <rPh sb="0" eb="2">
      <t xml:space="preserve">ニョウチュウ </t>
    </rPh>
    <phoneticPr fontId="1"/>
  </si>
  <si>
    <t>サッカロピン尿症は高リジン血症の一つであり、精神発達遅滞や高アンモニア血症をきたすことがあるが、通常のアミノ酸分析や尿中有機酸分析では診断できない。患者の尿を用いて、ガスクロマトグラフ質量分析計を用いてサッカロピン分析を行い、サッカロピン尿症の診断を行う。</t>
    <rPh sb="0" eb="2">
      <t xml:space="preserve">カクダイ </t>
    </rPh>
    <rPh sb="14" eb="15">
      <t xml:space="preserve">ニョウロケッセキニ </t>
    </rPh>
    <rPh sb="16" eb="17">
      <t xml:space="preserve">ヒトツデアリ </t>
    </rPh>
    <rPh sb="21" eb="22">
      <t xml:space="preserve">カンジャノ </t>
    </rPh>
    <rPh sb="23" eb="24">
      <t xml:space="preserve">ニョウヲ </t>
    </rPh>
    <rPh sb="25" eb="26">
      <t xml:space="preserve">モチイテ、 </t>
    </rPh>
    <rPh sb="38" eb="43">
      <t xml:space="preserve">シツリョウブンセキケイ </t>
    </rPh>
    <rPh sb="44" eb="45">
      <t xml:space="preserve">モチイテ </t>
    </rPh>
    <rPh sb="54" eb="55">
      <t xml:space="preserve">オコナイ、 </t>
    </rPh>
    <rPh sb="87" eb="89">
      <t xml:space="preserve">シンダンヲ </t>
    </rPh>
    <rPh sb="90" eb="91">
      <t xml:space="preserve">オコナウ </t>
    </rPh>
    <phoneticPr fontId="1"/>
  </si>
  <si>
    <t>サッカロピン尿症</t>
    <rPh sb="6" eb="8">
      <t xml:space="preserve">ニョウショウ </t>
    </rPh>
    <phoneticPr fontId="1"/>
  </si>
  <si>
    <t>サッカロピン尿症は、α-アミノアジピン酸セミアルデヒド合成酵素の異常で生じる。本症は、精神運動発達遅延、痙性両麻痺、低身長、脳波異常などの原因検索で、代謝異常症のスクリーニングを行った際に発見される場合もある。また、高アンモニア血症やシトリン欠損症が疑われることもある。通常のアミノ酸分析や尿中有機酸分析では診断できないため、診断に時間がかかることが多く、遺伝子解析でも原因遺伝子不明となることが多い。遺伝子解析に進む前に、本検査によって、体外診断用医療機器として認定されているガスクロマトグラフ質量分析計（GC/MS）を用いて、患者の尿でサッカロピン分析を行うことで、サッカロピン尿症と診断することができる。</t>
  </si>
  <si>
    <t>2
（調整中）</t>
    <rPh sb="3" eb="6">
      <t>チョウセイチュウ</t>
    </rPh>
    <phoneticPr fontId="1"/>
  </si>
  <si>
    <t>日本ハイパーサーミア学会</t>
    <rPh sb="0" eb="2">
      <t>ニホン</t>
    </rPh>
    <rPh sb="10" eb="12">
      <t>ガッカイ</t>
    </rPh>
    <phoneticPr fontId="1"/>
  </si>
  <si>
    <t>電磁波温熱療法</t>
    <rPh sb="0" eb="5">
      <t>デンジハオンネツ</t>
    </rPh>
    <rPh sb="5" eb="7">
      <t>リョウホウ</t>
    </rPh>
    <phoneticPr fontId="1"/>
  </si>
  <si>
    <t>電磁波を用いて悪性腫瘍に対して加温を行い、悪性腫瘍を治療する</t>
    <rPh sb="0" eb="3">
      <t>デンジハ</t>
    </rPh>
    <rPh sb="4" eb="5">
      <t>モチ</t>
    </rPh>
    <rPh sb="7" eb="11">
      <t>アクセイシュヨウ</t>
    </rPh>
    <rPh sb="12" eb="13">
      <t>タイ</t>
    </rPh>
    <rPh sb="15" eb="17">
      <t>カオン</t>
    </rPh>
    <rPh sb="18" eb="19">
      <t>オコナ</t>
    </rPh>
    <rPh sb="21" eb="25">
      <t>アクセイシュヨウ</t>
    </rPh>
    <rPh sb="26" eb="28">
      <t>チリョウ</t>
    </rPh>
    <phoneticPr fontId="1"/>
  </si>
  <si>
    <t>ハイパーサーミア診療ガイドライン</t>
    <rPh sb="8" eb="10">
      <t>シンリョウ</t>
    </rPh>
    <phoneticPr fontId="1"/>
  </si>
  <si>
    <t>ガイドラインで示された頭頸部腫瘍・食道がん・非小細胞肺がん・すい臓がん・直腸がん・膀胱がん・子宮頸がん・悪性黒色腫・軟部肉腫について増点を希望する（9,000点＞22,400点）。1990年に同治療が保険収載されてから一連として保険点数は同じである。外保連試案に基づいて、1回あたりのコストを計算したところ、人件費　28,645円、ハイパーサーミア機器26,250円、治療室 1,690円　合計56,585 円であり、現在の診療報酬に見合わないため、エビデンスが高いものは増点を希望する。</t>
    <rPh sb="7" eb="8">
      <t>シメ</t>
    </rPh>
    <rPh sb="11" eb="16">
      <t>トウケイブシュヨウ</t>
    </rPh>
    <rPh sb="17" eb="19">
      <t>ショクドウ</t>
    </rPh>
    <rPh sb="22" eb="27">
      <t>ヒショウサイボウハイ</t>
    </rPh>
    <rPh sb="32" eb="33">
      <t>ゾウ</t>
    </rPh>
    <rPh sb="36" eb="38">
      <t>チョクチョウ</t>
    </rPh>
    <rPh sb="41" eb="43">
      <t>ボウコウ</t>
    </rPh>
    <rPh sb="46" eb="49">
      <t>シキュウケイ</t>
    </rPh>
    <rPh sb="52" eb="57">
      <t>アクセイコクショクシュ</t>
    </rPh>
    <rPh sb="58" eb="62">
      <t>ナンブニクシュ</t>
    </rPh>
    <rPh sb="87" eb="88">
      <t>テン</t>
    </rPh>
    <rPh sb="94" eb="95">
      <t>ネン</t>
    </rPh>
    <rPh sb="96" eb="99">
      <t>ドウチリョウ</t>
    </rPh>
    <rPh sb="100" eb="104">
      <t>ホケンシュウサイ</t>
    </rPh>
    <rPh sb="109" eb="111">
      <t>イチレン</t>
    </rPh>
    <rPh sb="114" eb="118">
      <t>ホケンテンスウ</t>
    </rPh>
    <rPh sb="119" eb="120">
      <t>オナ</t>
    </rPh>
    <rPh sb="125" eb="130">
      <t>ガイホレンシアン</t>
    </rPh>
    <rPh sb="131" eb="132">
      <t>モト</t>
    </rPh>
    <rPh sb="137" eb="138">
      <t>カイ</t>
    </rPh>
    <rPh sb="146" eb="148">
      <t>ケイサン</t>
    </rPh>
    <rPh sb="195" eb="197">
      <t>ゴウケイ</t>
    </rPh>
    <rPh sb="209" eb="211">
      <t>ゲンザイ</t>
    </rPh>
    <rPh sb="212" eb="216">
      <t>シンリョウホウシュウ</t>
    </rPh>
    <rPh sb="217" eb="219">
      <t>ミア</t>
    </rPh>
    <rPh sb="231" eb="232">
      <t>タカ</t>
    </rPh>
    <phoneticPr fontId="1"/>
  </si>
  <si>
    <t>M003</t>
    <phoneticPr fontId="1"/>
  </si>
  <si>
    <t>日本心臓リハビリテーション学会</t>
    <rPh sb="0" eb="15">
      <t>ニホンシンゾウリハビリテーションガッカイ</t>
    </rPh>
    <phoneticPr fontId="1"/>
  </si>
  <si>
    <t>調整中</t>
    <rPh sb="0" eb="3">
      <t>チョウセイチュウ</t>
    </rPh>
    <phoneticPr fontId="1"/>
  </si>
  <si>
    <t>日本呼吸ケア・リハビリテーション学会</t>
    <rPh sb="0" eb="2">
      <t>ニホン</t>
    </rPh>
    <rPh sb="2" eb="4">
      <t>コキュウ</t>
    </rPh>
    <rPh sb="16" eb="18">
      <t>ガッカイ</t>
    </rPh>
    <phoneticPr fontId="1"/>
  </si>
  <si>
    <t>酸素ボンベ安全性加算（入院中）</t>
    <rPh sb="0" eb="2">
      <t>サンソ</t>
    </rPh>
    <rPh sb="5" eb="8">
      <t>アンゼンセイ</t>
    </rPh>
    <rPh sb="8" eb="10">
      <t>カサン</t>
    </rPh>
    <rPh sb="11" eb="13">
      <t>ニュウイン</t>
    </rPh>
    <rPh sb="13" eb="14">
      <t>ナカ</t>
    </rPh>
    <phoneticPr fontId="1"/>
  </si>
  <si>
    <t>従来の酸素ボンベの開栓のための元栓をなくし、代わりに酸素流量調整器とボンベを一体型にした流量調整器一体型酸素ボンベを、入院中酸素ボンベを使用する際に用いた場合、従来の酸素吸入点数に加え酸素ボンベ安全性加算１日30点を適用する</t>
    <rPh sb="103" eb="104">
      <t>ニチ</t>
    </rPh>
    <rPh sb="106" eb="107">
      <t>テン</t>
    </rPh>
    <phoneticPr fontId="1"/>
  </si>
  <si>
    <t>酸素吸入が必要な全ての患者 病院規模、病院・診療所を問わず人工呼吸器や酸素
療法を行いながらの移動・搬送時が主な使用目的となる</t>
  </si>
  <si>
    <t>①「酸素療法マニュアル」日本呼吸ケア・リハビリテーション学会 酸素療法マニュアル作成委員　　会、日本呼吸器学会 肺生理専門委員会A4判変型　ISBN　2017.
②「酸素療法ガイドライン」日本呼吸器学会、日本呼吸管理学会ｐ.8７「酸素療法の安全管理」の章に「・・・（酸素ボンベについて」安全に配慮した標準的な機能を持ったものを統一された規格でそろえることも事故防止策として有用である」という記載あり2006.</t>
  </si>
  <si>
    <t>病院での酸素吸入に関し、現状では酸素ボンベでも院内配管でも一律1日65点が加算されている。しかるに酸素ボンベに関わるインシデントの数は 医療ガス全体の1/3を占め、近年我が国でも数施設の基幹病院において急速に普及しつつある。O２吸入の危険を回避するためには、残量ゼロを防ぐ アラームや流量調整器付きの一体型酸素ボンベが、既に各社からいくつか上市されており、現在病院負担で購入されているのが現状である。
　さらに、現在のボンベに関し実際に患者使用する都度、元栓開放や残量確認等安全管理のための業務は、医師・看護師あるいは臨床工学技士が行っているのが現状であり、本装置が導入されれば、それらに費やされる時間や労力は省けることになり医療者の働き方改革にもつながる。</t>
  </si>
  <si>
    <t>日本呼吸ケア・リハビリテーション学会</t>
    <rPh sb="0" eb="1">
      <t xml:space="preserve">ニホｎ </t>
    </rPh>
    <rPh sb="2" eb="4">
      <t xml:space="preserve">コキュウケア </t>
    </rPh>
    <rPh sb="16" eb="18">
      <t xml:space="preserve">ガッカイ </t>
    </rPh>
    <phoneticPr fontId="1"/>
  </si>
  <si>
    <t>日本呼吸器学会</t>
    <rPh sb="0" eb="1">
      <t xml:space="preserve">ニホン </t>
    </rPh>
    <rPh sb="2" eb="7">
      <t xml:space="preserve">コキュウキガッカイ </t>
    </rPh>
    <phoneticPr fontId="1"/>
  </si>
  <si>
    <t>在宅高濃度酸素ハイフローセラピー</t>
    <rPh sb="0" eb="2">
      <t xml:space="preserve">ザイタク </t>
    </rPh>
    <rPh sb="2" eb="5">
      <t xml:space="preserve">コウノウド </t>
    </rPh>
    <rPh sb="5" eb="7">
      <t xml:space="preserve">サンソ </t>
    </rPh>
    <phoneticPr fontId="1"/>
  </si>
  <si>
    <t>ハイフローセラピーは高濃度酸素を非侵襲的かつ比較的簡便に投与できる手段で、侵襲的人工呼吸を望まない重度低酸素血症患者において最終的な呼吸管理となりうる。在宅でも酸素濃縮器を複数台使用するなど酸素供給源を確保すれば実施可能である。</t>
  </si>
  <si>
    <t>重度１型呼吸不全</t>
    <rPh sb="0" eb="2">
      <t xml:space="preserve">ジュウド </t>
    </rPh>
    <rPh sb="4" eb="8">
      <t xml:space="preserve">コキュウフゼｎ </t>
    </rPh>
    <phoneticPr fontId="1"/>
  </si>
  <si>
    <t>ハイフローセラピーは高濃度酸素を非侵襲的かつ比較的簡便かつ安全に投与できる手段で、間質性肺炎の増悪やARDS、コロナも含めた肺炎等で重度の低酸素血症に至る際に院内では広く用いられている。侵襲的人工呼吸までは望まないこれらの患者においては最終的な呼吸管理法でもあるが、在宅酸素療法用の酸素濃縮器等を複数台使用すれば在宅用ハイフローセラピー機との併用で自宅でも実施可能なものである。重度低酸素血症のまま容易に改善が得られず、在宅での療養継続や看取りを希望する高齢者等患者においては、症状緩和やQOL維持のために不可欠な手段である。この技術が保険収載されれば死亡率の高い重度低酸素血症患者の入院期間短縮や在宅での看取りが促進できる。</t>
  </si>
  <si>
    <t>日本慢性看護学会</t>
    <rPh sb="0" eb="2">
      <t>ニホン</t>
    </rPh>
    <rPh sb="2" eb="4">
      <t>マンセイ</t>
    </rPh>
    <rPh sb="4" eb="6">
      <t>カンゴ</t>
    </rPh>
    <rPh sb="6" eb="8">
      <t>ガッカイ</t>
    </rPh>
    <phoneticPr fontId="1"/>
  </si>
  <si>
    <t>外来呼吸ケア管理料</t>
  </si>
  <si>
    <t>増悪予防のための自己管理に関する療養指導を必要とする外来通院中のCOPDを中心とした慢性呼吸器疾患患者に対して，専門外来において、医師および十分なトレーニングを受けた看護師，理学療法士等が共同し、病状やライフスタイル、自己管理能力などの詳細な評価に基づいて、個別に作成された増悪時のアクションンプランを含む書面による教育資材を用いて計画的に療養上必要な指導を行い、またこれを在宅療養にもつなげていくもの。</t>
  </si>
  <si>
    <t>慢性呼吸器疾患</t>
    <rPh sb="0" eb="2">
      <t>マンセイ</t>
    </rPh>
    <rPh sb="2" eb="5">
      <t>コキュウキ</t>
    </rPh>
    <rPh sb="5" eb="7">
      <t>シッカン</t>
    </rPh>
    <phoneticPr fontId="1"/>
  </si>
  <si>
    <t>COPD診断と治療のためのガイドライン、平成4年、日本呼吸器学会では、増悪は、患者のＱＯＬ、呼吸機能の低下、生命予後を悪化させるとし、その予防、増悪管理が必須とされている。
健康日本21（第3次）、平成6年、健康日本21におけるＣＯＰＤの第3次目標は、死亡率を低下させることであり、そのためには、増悪予防が最も重要かつ効果的である。</t>
    <rPh sb="4" eb="6">
      <t>シンダン</t>
    </rPh>
    <rPh sb="7" eb="9">
      <t>チリョウ</t>
    </rPh>
    <rPh sb="20" eb="22">
      <t>ヘイセイ</t>
    </rPh>
    <rPh sb="23" eb="24">
      <t>ネン</t>
    </rPh>
    <rPh sb="25" eb="27">
      <t>ニホン</t>
    </rPh>
    <rPh sb="27" eb="30">
      <t>コキュウキ</t>
    </rPh>
    <rPh sb="30" eb="32">
      <t>ガッカイ</t>
    </rPh>
    <rPh sb="35" eb="37">
      <t>ゾウアク</t>
    </rPh>
    <rPh sb="39" eb="41">
      <t>カンジャ</t>
    </rPh>
    <rPh sb="46" eb="50">
      <t>コキュウキノウ</t>
    </rPh>
    <rPh sb="51" eb="53">
      <t>テイカ</t>
    </rPh>
    <rPh sb="54" eb="56">
      <t>セイメイ</t>
    </rPh>
    <rPh sb="56" eb="58">
      <t>ヨゴ</t>
    </rPh>
    <rPh sb="59" eb="61">
      <t>アッカ</t>
    </rPh>
    <rPh sb="69" eb="71">
      <t>ヨボウ</t>
    </rPh>
    <rPh sb="72" eb="74">
      <t>ゾウアク</t>
    </rPh>
    <rPh sb="74" eb="76">
      <t>カンリ</t>
    </rPh>
    <rPh sb="77" eb="79">
      <t>ヒッス</t>
    </rPh>
    <rPh sb="88" eb="90">
      <t>ケンコウ</t>
    </rPh>
    <rPh sb="90" eb="92">
      <t>ニホン</t>
    </rPh>
    <rPh sb="95" eb="96">
      <t>ダイ</t>
    </rPh>
    <rPh sb="97" eb="98">
      <t>ジ</t>
    </rPh>
    <rPh sb="100" eb="102">
      <t>ヘイセイ</t>
    </rPh>
    <rPh sb="103" eb="104">
      <t>ネン</t>
    </rPh>
    <rPh sb="105" eb="107">
      <t>ケンコウ</t>
    </rPh>
    <rPh sb="107" eb="109">
      <t>ニホン</t>
    </rPh>
    <rPh sb="120" eb="121">
      <t>ダイ</t>
    </rPh>
    <rPh sb="122" eb="123">
      <t>ジ</t>
    </rPh>
    <rPh sb="123" eb="125">
      <t>モクヒョウ</t>
    </rPh>
    <rPh sb="127" eb="130">
      <t>シボウリツ</t>
    </rPh>
    <rPh sb="131" eb="133">
      <t>テイカ</t>
    </rPh>
    <rPh sb="149" eb="151">
      <t>ゾウアク</t>
    </rPh>
    <rPh sb="151" eb="153">
      <t>ヨボウ</t>
    </rPh>
    <rPh sb="154" eb="155">
      <t>モット</t>
    </rPh>
    <rPh sb="156" eb="158">
      <t>ジュウヨウ</t>
    </rPh>
    <rPh sb="160" eb="162">
      <t>コウカ</t>
    </rPh>
    <rPh sb="162" eb="163">
      <t>テキ</t>
    </rPh>
    <phoneticPr fontId="1"/>
  </si>
  <si>
    <t>COPDを中心とする慢性呼吸器疾患において感染などを契機とする増悪は患者のQOLを損ない、死亡のリスクを高め、また医療コストを増大させる。ヘルスケア専門家による書面による増悪時アクションンプランを含む継続的な教育指導は十分な科学的根拠をもつ増悪予防のkey factorの一つであり、薬物療法、予防接種や運動療法など日常での自己管理方法を含めた指導が国際ガイドラインで提唱されている。我が国でも先進施設において既に大規模な取り組みがなされ、重篤な増悪を減少させること、そして地域連携にも貢献することが証明されている。国際ガイドラインに沿った診療体制を整え、またCOPDに関連した地域連携を推進し、増悪による入院、死亡や緊急受診を減らすための疾患管理に関する継続的なケアを受けていくために適切な保険報酬の設定が必要と考えられる。</t>
    <rPh sb="306" eb="308">
      <t>シボウ</t>
    </rPh>
    <phoneticPr fontId="1"/>
  </si>
  <si>
    <t>在宅医療機器安全管理指導料</t>
  </si>
  <si>
    <t>患者が医療機関以外で医療機器を使用する場合に、臨床工学技士が当該医療機器の使用上の注意点や停電等の災害時における対処方法について患者に指導を行い診療録に記載した場合に算定する。</t>
  </si>
  <si>
    <t>在宅人工呼吸療法は、現在NPPVが中心となり1万数千人の患者がいるとされている。在宅酸素療法は16万人以上の患者がいるとされている。在宅人工呼吸療法、在宅酸素療法ともに実施している患者は増加傾向にある。また、これらの医療機器を併用しているケースもあることから、安全管理の指導目的で自宅訪問が必要である。医療機器メーカーは自社製品の点検が業務であり、他社の製品について指導はできない。同一メーカーの医療機器を使用している場合であっても、体調不良時の設定変更や個別避難計画等への介入はできない。患者との調整等細部まで行えない状況であり、安全管理上きわめて問題となっている。</t>
  </si>
  <si>
    <t>日本呼吸器学会、
日本呼吸療法医学会、
日本集中治療学会</t>
    <rPh sb="0" eb="2">
      <t>ニホン</t>
    </rPh>
    <rPh sb="2" eb="4">
      <t>コキュウ</t>
    </rPh>
    <rPh sb="4" eb="7">
      <t>キガッカイ</t>
    </rPh>
    <rPh sb="9" eb="11">
      <t>ニホン</t>
    </rPh>
    <rPh sb="11" eb="13">
      <t>コキュウ</t>
    </rPh>
    <rPh sb="13" eb="15">
      <t>リョウホウ</t>
    </rPh>
    <rPh sb="15" eb="16">
      <t>イ</t>
    </rPh>
    <rPh sb="16" eb="18">
      <t>ガッカイ</t>
    </rPh>
    <rPh sb="20" eb="22">
      <t>ニホン</t>
    </rPh>
    <rPh sb="22" eb="26">
      <t>シュウチュウチリョウ</t>
    </rPh>
    <rPh sb="26" eb="28">
      <t>ガッカイ</t>
    </rPh>
    <phoneticPr fontId="1"/>
  </si>
  <si>
    <t>在宅ハイフローセラピー対象疾患追加</t>
    <rPh sb="0" eb="2">
      <t>ザイタク</t>
    </rPh>
    <rPh sb="11" eb="13">
      <t>タイショウ</t>
    </rPh>
    <rPh sb="13" eb="15">
      <t>シッカン</t>
    </rPh>
    <rPh sb="15" eb="17">
      <t>ツイカ</t>
    </rPh>
    <phoneticPr fontId="1"/>
  </si>
  <si>
    <t>C174</t>
  </si>
  <si>
    <t>2024年度診療報酬改定で、在宅ハイフローせラピーの装置加算の増点が承認されたが、その対象疾患としてはCOPDのみである。すでに慢性呼吸不全を呈する気管支拡張症に対しても、ハイフローセラピーの加湿効果等によって、海外では増悪回避の延長、QOL向上が示されており（Rea,2010）、我が国でも本法の対象疾患に加えていただきたい。</t>
    <rPh sb="4" eb="5">
      <t>ネン</t>
    </rPh>
    <rPh sb="5" eb="6">
      <t>ド</t>
    </rPh>
    <rPh sb="6" eb="10">
      <t>シンリョウホウシュウ</t>
    </rPh>
    <rPh sb="10" eb="12">
      <t>カイテイ</t>
    </rPh>
    <rPh sb="14" eb="16">
      <t>ザイタク</t>
    </rPh>
    <rPh sb="26" eb="28">
      <t>ソウチ</t>
    </rPh>
    <rPh sb="28" eb="30">
      <t>カサン</t>
    </rPh>
    <rPh sb="31" eb="33">
      <t>ゾウテン</t>
    </rPh>
    <rPh sb="34" eb="36">
      <t>ショウニン</t>
    </rPh>
    <rPh sb="43" eb="45">
      <t>タイショウ</t>
    </rPh>
    <rPh sb="45" eb="47">
      <t>シッカン</t>
    </rPh>
    <rPh sb="64" eb="66">
      <t>マンセイ</t>
    </rPh>
    <rPh sb="66" eb="70">
      <t>コキュウフゼン</t>
    </rPh>
    <rPh sb="71" eb="72">
      <t>テイ</t>
    </rPh>
    <rPh sb="74" eb="77">
      <t>キカンシ</t>
    </rPh>
    <rPh sb="77" eb="80">
      <t>カクチョウショウ</t>
    </rPh>
    <rPh sb="81" eb="82">
      <t>タイ</t>
    </rPh>
    <rPh sb="96" eb="100">
      <t>カシツコウカ</t>
    </rPh>
    <rPh sb="100" eb="101">
      <t>ナド</t>
    </rPh>
    <rPh sb="106" eb="108">
      <t>カイガイ</t>
    </rPh>
    <rPh sb="110" eb="112">
      <t>ゾウアク</t>
    </rPh>
    <rPh sb="112" eb="114">
      <t>カイヒ</t>
    </rPh>
    <rPh sb="115" eb="117">
      <t>エンチョウ</t>
    </rPh>
    <rPh sb="121" eb="123">
      <t>コウジョウ</t>
    </rPh>
    <rPh sb="124" eb="125">
      <t>シメ</t>
    </rPh>
    <rPh sb="141" eb="142">
      <t>ワ</t>
    </rPh>
    <rPh sb="143" eb="144">
      <t>クニ</t>
    </rPh>
    <rPh sb="146" eb="148">
      <t>ホンホウ</t>
    </rPh>
    <rPh sb="149" eb="151">
      <t>タイショウ</t>
    </rPh>
    <rPh sb="151" eb="153">
      <t>シッカン</t>
    </rPh>
    <rPh sb="154" eb="155">
      <t>クワ</t>
    </rPh>
    <phoneticPr fontId="1"/>
  </si>
  <si>
    <t xml:space="preserve"> The role for hiｋgh flow nasal cannula as a 
respiratory support strategy in adults: : a clinical practice guideline,Bram Rochwerg　et al　Intensive Care Med (2020) 46:2226–2237 また現在本邦では対象疾患として広範な気管支拡張症を取り上げ、HOT単独との比較試験が遂行中である。</t>
    <rPh sb="178" eb="180">
      <t>ゲンザイ</t>
    </rPh>
    <rPh sb="180" eb="182">
      <t>ホンポウ</t>
    </rPh>
    <rPh sb="184" eb="186">
      <t>タイショウ</t>
    </rPh>
    <rPh sb="186" eb="188">
      <t>シッカン</t>
    </rPh>
    <rPh sb="191" eb="193">
      <t>コウハン</t>
    </rPh>
    <rPh sb="194" eb="197">
      <t>キカンシ</t>
    </rPh>
    <rPh sb="197" eb="200">
      <t>カクチョウショウ</t>
    </rPh>
    <rPh sb="201" eb="202">
      <t>ト</t>
    </rPh>
    <rPh sb="203" eb="204">
      <t>ア</t>
    </rPh>
    <rPh sb="209" eb="211">
      <t>タンドク</t>
    </rPh>
    <rPh sb="213" eb="215">
      <t>ヒカク</t>
    </rPh>
    <rPh sb="215" eb="217">
      <t>シケン</t>
    </rPh>
    <rPh sb="218" eb="220">
      <t>スイコウ</t>
    </rPh>
    <rPh sb="220" eb="221">
      <t>ナカ</t>
    </rPh>
    <phoneticPr fontId="1"/>
  </si>
  <si>
    <t>３　項目設定の見直し</t>
    <rPh sb="2" eb="4">
      <t>コウモク</t>
    </rPh>
    <rPh sb="4" eb="6">
      <t>セッテイ</t>
    </rPh>
    <rPh sb="7" eb="9">
      <t>ミナオ</t>
    </rPh>
    <phoneticPr fontId="1"/>
  </si>
  <si>
    <t>既にハイフローセラピーには、正確な吸入酸素濃度の確保や、死腔換気によるCO2排出効果が認められているが、それらに加えて、吸気の加温・加湿による気道線毛系の活性化やエネルギー消費の減少が指摘されている。した感染防御の立場からも、痰すなわち気道分泌物の多い気管支拡張症、また一部の非結核抗性酸菌症などに、有利に働くことが期待されるわけであり、すでに手術後抜管後や肥満症の胸部や心臓術後などに対するハイフローセラピーは、ガイドラインとして示されている（左のガイドラインの文献参照）、なお本邦でもHOTとの比較試験が進行中であり。本提案の際にはその結果を示すことが可能である。（蝶名林）</t>
    <rPh sb="107" eb="109">
      <t>タチバ</t>
    </rPh>
    <rPh sb="113" eb="114">
      <t>タン</t>
    </rPh>
    <rPh sb="118" eb="120">
      <t>キドウ</t>
    </rPh>
    <rPh sb="120" eb="123">
      <t>ブンピツブツ</t>
    </rPh>
    <rPh sb="124" eb="125">
      <t>オオ</t>
    </rPh>
    <rPh sb="126" eb="132">
      <t>キカンシカクチョウショウ</t>
    </rPh>
    <rPh sb="135" eb="137">
      <t>イチブ</t>
    </rPh>
    <rPh sb="138" eb="139">
      <t>ヒ</t>
    </rPh>
    <rPh sb="139" eb="141">
      <t>ケッカク</t>
    </rPh>
    <rPh sb="150" eb="152">
      <t>ユウリ</t>
    </rPh>
    <rPh sb="153" eb="154">
      <t>ハタラ</t>
    </rPh>
    <rPh sb="158" eb="160">
      <t>キタイ</t>
    </rPh>
    <rPh sb="172" eb="174">
      <t>シュジュツ</t>
    </rPh>
    <rPh sb="174" eb="175">
      <t>ゴ</t>
    </rPh>
    <rPh sb="175" eb="177">
      <t>バッカン</t>
    </rPh>
    <rPh sb="177" eb="178">
      <t>ゴ</t>
    </rPh>
    <rPh sb="179" eb="181">
      <t>ヒマン</t>
    </rPh>
    <rPh sb="181" eb="182">
      <t>ショウ</t>
    </rPh>
    <rPh sb="183" eb="185">
      <t>キョウブ</t>
    </rPh>
    <rPh sb="186" eb="188">
      <t>シンゾウ</t>
    </rPh>
    <rPh sb="188" eb="190">
      <t>ジュツゴ</t>
    </rPh>
    <rPh sb="240" eb="242">
      <t>ホンポウ</t>
    </rPh>
    <rPh sb="249" eb="251">
      <t>ヒカク</t>
    </rPh>
    <rPh sb="251" eb="253">
      <t>シケン</t>
    </rPh>
    <rPh sb="254" eb="256">
      <t>シンコウ</t>
    </rPh>
    <rPh sb="256" eb="257">
      <t>ナカ</t>
    </rPh>
    <rPh sb="261" eb="264">
      <t>ホンテイアン</t>
    </rPh>
    <rPh sb="265" eb="266">
      <t>サイ</t>
    </rPh>
    <rPh sb="270" eb="272">
      <t>ケッカ</t>
    </rPh>
    <rPh sb="273" eb="274">
      <t>シメ</t>
    </rPh>
    <rPh sb="278" eb="280">
      <t>カノウ</t>
    </rPh>
    <rPh sb="285" eb="288">
      <t>チョウナバヤシ</t>
    </rPh>
    <phoneticPr fontId="1"/>
  </si>
  <si>
    <t>日本呼吸療法医学会、
日本呼吸器学会、
日本集中治療学会、
日本小児呼吸器学会</t>
    <rPh sb="0" eb="2">
      <t>ニホン</t>
    </rPh>
    <rPh sb="2" eb="6">
      <t>コキュウリョウホウ</t>
    </rPh>
    <rPh sb="6" eb="7">
      <t>イ</t>
    </rPh>
    <rPh sb="7" eb="9">
      <t>ガッカイ</t>
    </rPh>
    <rPh sb="11" eb="13">
      <t>ニホン</t>
    </rPh>
    <rPh sb="13" eb="18">
      <t>コキュウキガッカイ</t>
    </rPh>
    <rPh sb="20" eb="22">
      <t>ニホン</t>
    </rPh>
    <rPh sb="22" eb="24">
      <t>シュウチュウ</t>
    </rPh>
    <rPh sb="24" eb="26">
      <t>チリョウ</t>
    </rPh>
    <rPh sb="26" eb="28">
      <t>ガッカイ</t>
    </rPh>
    <rPh sb="30" eb="32">
      <t>ニホン</t>
    </rPh>
    <rPh sb="32" eb="34">
      <t>ショウニ</t>
    </rPh>
    <rPh sb="34" eb="37">
      <t>コキュウキ</t>
    </rPh>
    <rPh sb="37" eb="39">
      <t>ガッカイ</t>
    </rPh>
    <phoneticPr fontId="1"/>
  </si>
  <si>
    <t>日本呼吸ケア・リハビリテーション学会</t>
    <rPh sb="0" eb="1">
      <t>ニホｎ</t>
    </rPh>
    <phoneticPr fontId="1"/>
  </si>
  <si>
    <t>在宅医療機器安全管理料</t>
    <rPh sb="0" eb="2">
      <t xml:space="preserve">ザイタクイリョウキキ </t>
    </rPh>
    <rPh sb="2" eb="6">
      <t xml:space="preserve">イリョウキキ </t>
    </rPh>
    <rPh sb="6" eb="11">
      <t xml:space="preserve">アンゼンカンリリョウ </t>
    </rPh>
    <phoneticPr fontId="1"/>
  </si>
  <si>
    <t>臨床工学技士が配置されている保険医療機関において，在宅にて人工呼吸器などの生命維持管理装置を用いて治療を行う際に算定を行う．在宅の現場で臨床工学士が機器の点検や備品の交換を実施し，また貸出する医療機器について医療機関において定期的な点検も実施する．また機器に不具合が発生した際に適切な対処がとれるよう在宅患者との連絡体制も確立する．</t>
  </si>
  <si>
    <t>慢性呼吸不全</t>
    <rPh sb="0" eb="6">
      <t xml:space="preserve">マンセイコキュウフゼｎ </t>
    </rPh>
    <phoneticPr fontId="1"/>
  </si>
  <si>
    <t>日本呼吸療法医学会
人工呼吸器安全使用のための指針　第2版
人工呼吸　第28巻　第2号　210-225（2011 年）
　人工呼吸療法に関係する医療事故根絶の実現を目標に，人工呼吸使用における目指すべき内容を示している．</t>
    <rPh sb="0" eb="5">
      <t xml:space="preserve">ジンコウコキュウキ </t>
    </rPh>
    <rPh sb="5" eb="9">
      <t xml:space="preserve">アンゼンシヨウ </t>
    </rPh>
    <rPh sb="13" eb="15">
      <t xml:space="preserve">シシン </t>
    </rPh>
    <rPh sb="16" eb="17">
      <t xml:space="preserve">ダイ </t>
    </rPh>
    <rPh sb="18" eb="19">
      <t xml:space="preserve">ハｎ </t>
    </rPh>
    <phoneticPr fontId="1"/>
  </si>
  <si>
    <t xml:space="preserve">進行性の神経筋疾患患者を中心として，気管切開下での在宅人工呼吸管理症例は現在一定数存在する．人工呼吸器は生命維持装置であり，その不具合は直ちに患者の生命の危機に直結する．入院管理の場合と同様に機器の不具合やそれに関連した相談は昼夜を問わず発生するため，患者をフォローする医療機関は在宅においても入院と同様に臨床工学士による24時間の対応体制を整える必要がある．しかし現在はこれに対する制度的サポートが欠落しており，早急に整える必要があると思われる．保険収載によって相談窓口が整う事で患者家族の安心にも繋がると思われる． </t>
  </si>
  <si>
    <t>日本呼吸ケア・リハビリテーション学会</t>
    <rPh sb="0" eb="1">
      <t>ニホ</t>
    </rPh>
    <phoneticPr fontId="1"/>
  </si>
  <si>
    <t>在宅医療機器緊急点検管理料</t>
  </si>
  <si>
    <t>在宅で人工呼吸器等の生命維持装置を用いている患者のもとで機器に関する不具合が発生した際に，患者の在宅管理を行っている医療機関の臨床工学士が医師の指示のもとで患者の自宅に赴いて必要な対処を行った場合に算定を行う．</t>
  </si>
  <si>
    <t>慢性呼吸不全</t>
    <rPh sb="0" eb="1">
      <t xml:space="preserve">マンセイコキュウ </t>
    </rPh>
    <rPh sb="4" eb="5">
      <t xml:space="preserve">フゼｎ </t>
    </rPh>
    <phoneticPr fontId="1"/>
  </si>
  <si>
    <t>神経筋疾患患者などで在宅にて気管切開下人呼吸管理を行っている患者は一定数存在する．こうした患者において医療機器に不具合が生じた場合には訪問による迅速な対応が必須であるが，現在これに対する制度的サポートは行われておらず，病院によっては機器メーカーに緊急対応を一任している場合がある．このような状況を是正し，患者を管理する医療機関の臨床工学士が責任を持って緊急時に対応するために，適切な診療報酬の設定が必要であると考えられる．当院（大垣市民病院）では令和5年度に在宅人工呼吸症例において12件の人工呼吸器不具合発生の連絡があり，そのうち5件において臨床工学士による在宅訪問による対処を実施している．こうした努力を制度として定着させるためにはきちんとした評価が与えられるべきである．</t>
  </si>
  <si>
    <t>日本不安症学会</t>
    <rPh sb="0" eb="2">
      <t xml:space="preserve">ニホン </t>
    </rPh>
    <phoneticPr fontId="1"/>
  </si>
  <si>
    <t>公認心理師が行う「認知行動療法の考えに基づく心理支援」</t>
  </si>
  <si>
    <t>1003-2</t>
  </si>
  <si>
    <t>精神科又は心療内科を標榜する保険医療機関において、精神科若しくは心療内科を担当する医師が心理支援が必要と判断し、その指示を受けた公認心理師が、別に厚生労働大臣が定める患者に対して、当該医師による治療計画に基づいて、療養上必要な認知行動療法の考えに基づく心理支援を30分以上実施した場合に、２年を限度として月２回に限り算定できる。</t>
  </si>
  <si>
    <t>現在、うつ病、社交不安症、パニック症、強迫症等の患者に対しては、認知行動療法が医師により実施されているが、実施する熟練した医師の数が少ないという問題が指摘されていた。平成30年より、公認心理師制度が開始され、心理技術職が国家資格化された。また、日本不安症学会の不安症、強迫症の診療ガイドラインにおいては、認知行動療法が推奨される方向である。国内外の文献において、認知行動療法は心理職等が行った場合でも、同様の有効性が知られている。公認心理師が行う認知行動療法の考えに基づく心理支援が診療報酬化されることで上記疾患に悩む多くの患者に益がもたらされると考える。</t>
    <rPh sb="215" eb="220">
      <t xml:space="preserve">コウニンシンリシ </t>
    </rPh>
    <rPh sb="221" eb="222">
      <t xml:space="preserve">オコナウ </t>
    </rPh>
    <rPh sb="223" eb="229">
      <t xml:space="preserve">ニンチコウドウリョウホウニ </t>
    </rPh>
    <rPh sb="236" eb="240">
      <t xml:space="preserve">シンリシエンガ </t>
    </rPh>
    <rPh sb="241" eb="246">
      <t xml:space="preserve">シンリョウホウシュウカサレルコトデ </t>
    </rPh>
    <rPh sb="252" eb="256">
      <t xml:space="preserve">ジョウキシッカンニ </t>
    </rPh>
    <rPh sb="257" eb="258">
      <t xml:space="preserve">ナヤム </t>
    </rPh>
    <rPh sb="259" eb="260">
      <t xml:space="preserve">オオクノカンジャ </t>
    </rPh>
    <phoneticPr fontId="1"/>
  </si>
  <si>
    <t>日本認知療法・認知行動療法学会、
一般社団法人　日本認知・行動療法学会</t>
    <phoneticPr fontId="1"/>
  </si>
  <si>
    <t>膵癌サーベイランス</t>
  </si>
  <si>
    <t>半年に1回MRI/超音波内視鏡検査を交互に実施する。また、半年に1回CEA、CA19-9の腫瘍マーカーを測定する。</t>
  </si>
  <si>
    <t>遺伝性乳癌卵巣癌（HBOC)</t>
  </si>
  <si>
    <t xml:space="preserve">1. 遺伝性乳癌卵巣癌（HBOC)診療ガイドライン2024年版　第３版
2. NCCN Guidelines Version 2.2025, Genetic/Familial High-Risk Assessment: Breast, Ovarian, Pancreatic, and Prostate
3. Management of patients with increased risk for familial pancreatic cancer: updated recommendations from the International Cancer of the Pancreas Screening (CAPS) Consortium, Gut. 2020 Jan;69(1):7-17. </t>
  </si>
  <si>
    <t>近年、ゲノム解析技術の進歩もあり遺伝性腫瘍が見つかる機会が増加している。BRCA1/2を原因遺伝子とする遺伝性乳癌卵巣癌症候群（HBOC)は頻度が高く、種々のがんの発症リスクが高まることが知られている。その中でも膵癌は早期発見が難しく、悪性度も高いため臨床上大きな問題である。近年の国内からの報告では膵癌発症に関するオッズ比は、BRCA1で12.6、BRCA2で10.7である（JAMA Oncol. 2022;8(6):871-878.）。膵癌は切除術が唯一の根治療法で、切除術においても再発率が高いため早期診断が極めて重要である。国内外のガイドラインでは超音波内視鏡検査・MRI（および腫瘍マーカー）によるサーベイランスが推奨されているが、国内では保険収載されていない。以上よりBRCA1/2の生殖細胞系列病的バリアントを保有する個人に対して膵癌サーベイランスの保険収載の必要性があると考えられる。</t>
  </si>
  <si>
    <t>日本人類遺伝学会、
日本遺伝カウンセリング学会、
日本遺伝子診療学会、
日本癌治療学会、
日本臨床腫瘍学会、
日本産科婦人科学会、
日本婦人科腫瘍学会、
日本乳癌学会、
日本泌尿器科学会</t>
    <phoneticPr fontId="1"/>
  </si>
  <si>
    <t>日本内科学会、
日本糖尿病学会、
日本内分泌学会、
日本動脈硬化学会、
日本高血圧学会、
日本循環器学会、
日本呼吸器学会、
日本肝臓学会、
日本腎臓学会、
日本整形外科学会、
日本病態栄養学会、
日本肥満症治療学会、
日本臨床栄養学会、
日本痛風・核酸代謝学会</t>
    <phoneticPr fontId="1"/>
  </si>
  <si>
    <t>全身型若年性特発性関節炎および成人発症スチル病における血清インターロイキン(IL)-18</t>
  </si>
  <si>
    <t>血液採取し、血清中のIL-18測定を行う</t>
  </si>
  <si>
    <t>全身型若年性特発性関節炎、成人発症スチル病</t>
  </si>
  <si>
    <t>成人スチル病診療ガイドライン2017年版（2023年改訂版）の「CQ5:ASDの診断・鑑別に有用な血液検査所見はあるか」および「CQ6:ASDの活動性評価に有用な血液検査所見はあるか」において、IL-18の有用性が記載されています。また、現在改訂作業中の全身型若年性特発性関節炎ガイドライン2024年版にも、診断および活動性評価におけるIL-18の有用性が記載される予定です。</t>
  </si>
  <si>
    <t>全身型若年性特発性関節炎および成人発症スチル病において、IL-18は病勢を的確に反映し、他疾患との鑑別に有用であることが、多くの研究で報告されています。特に、予後が悪い合併症として知られるマクロファージ活性化症候群（MAS）では、IL-18の顕著な上昇が特徴であり、他疾患との早期鑑別において重要な指標となります。
早期の鑑別および診断に基づき、適切な治療介入を行うことで、患者の予後改善が期待されます。このような観点から、IL-18の診断補助検査としての保険収載は、臨床現場での診療水準向上に貢献するものと考えます。
以上の理由により、IL-18の保険収載を強く要望いたします。</t>
  </si>
  <si>
    <t>特に複雑な心理検査に対する評価</t>
  </si>
  <si>
    <t>学習障害が疑われる患者にKABC、KABC-Ⅱを実施した場合、1回につき900点を算定する。</t>
  </si>
  <si>
    <t>学習障害</t>
  </si>
  <si>
    <t>日本版KABC-Ⅱ　マニュアル　丸善出版</t>
  </si>
  <si>
    <t>学習障害の診断を行う際に有用な検査であるKABC、KABC-Ⅱは、認知検査と習得検査に分かれ、それぞれ検査に次の時間を要する。7歳～18歳の場合　50～70分（認知）　30～50分（習得）。合計で80～120分であり、児童に実施する場合は、当該児童の集中力を鑑みてほとんどの場合2日に分けて実施される。さらに分析には30～60分を要する。現在KABC、K-ABCⅡの診療報酬は「Ｄ２８５ 認知機能検査その他の心理検査　ロ3操作と処理が極めて複雑なもの」に分類されているが、当該項目の想定は「検査及び結果処理に１時間 30分以上要するもの」であり、当該項目に分類されているWISCは検査と処理で105分前後である。これを鑑みて、110～180分要し、検査に2日かかるKABC、KABC-Ⅱに対しては「4操作と処理が著しく複雑なもの」を追加し900点 と評価するよう要望する。</t>
  </si>
  <si>
    <t>学習障害児の識字訓練に対する評価</t>
  </si>
  <si>
    <t>学習障害の患者に対し、検査および診察をもとに個別計画を作成した上で、指導・訓練を、実施した場合、1回50分につき800点を算定する。頻度は1週間に1度、期間は1年までとする。</t>
  </si>
  <si>
    <t>文部科学省　学習障害及びこれに類似する学習上の困難を有する児童生徒の指導方法に関する調査研究協力者会議
https://www.mext.go.jp/a_menu/shotou/tokubetu/material/002.htm</t>
  </si>
  <si>
    <t>現在学習障碍児は、診断に至っても、適切な指導・訓練を受ける機会が乏しく支援につながらないことが多いため、支援自体を拡充する必要がある。なお、学習障碍児は、個人個人により障害のレベルやタイプが異なり、興味関心のあるなしにより学習への意欲に大きな偏りがあることが多く、さらには学校等で自信をなくし、ほかの児童と一緒にトレーニングをすることで比べられることに大きな抵抗があるため、個別の学習計画に基づいた1対1の個別指導が求められる。</t>
  </si>
  <si>
    <t>抗精神病特定薬剤治療指導管理料　多職種連携初期加算</t>
  </si>
  <si>
    <t>当該療法は精神科を担当する医師が療養上必要な指導を行った場合に評価するものであるが、薬剤師・看護師・精神保健福祉士等の多職種が連携・協働し導入前後に当該薬剤の効果及び、副作用に関する説明をおこなった場合に新たな評価として加算を新設する。</t>
  </si>
  <si>
    <t>統合失調症</t>
  </si>
  <si>
    <t>２つの管理料を対象とする加算で、LAI・クロザピンを導入する際、医師だけでなく、薬剤師・看護師・精神保健福祉士等と多職種が連携・協働して、患者さんに導入前・導入後の指導及び副作用の管理指導を、文書を用いて説明した場合に算定する。期間は前後３か月。
上記薬剤の普及が求められているが、患者への説明には時間と労力を要し、医師の診察時間だけでは十分な説明等が困難という現状がある。
タスクシェアの観点からも、医師・薬剤師・看護師・精神保健福祉士等等がチームで連携・協働することで、患者のリカバリーに資する薬剤選択が推進される。</t>
  </si>
  <si>
    <t>精神科デイ・ケア等における認知機能リハビリテーション加算</t>
  </si>
  <si>
    <t>統合失調症の患者に精神科デイ・ケアの一プログラムとしてＶＣＡＴ-Ｊ又はＮＥＡＲを用いて認知機能リハビリテーションを実施した場合は、認知機能リハビリテーション加算として、１回につき60分以上実施した場合に、患者１人につき週２回に限り、200点を所定点数に加算する。</t>
  </si>
  <si>
    <t>統合失調症（外来）</t>
  </si>
  <si>
    <t>統合失調症が発症すると認知機能が低下することが知られている。この認知機能の低下は、就労場面や日常生活での困難に繋がり、ストレスの原因となることから、間接的に病状の悪化を招いたり、アドヒアランスの不良や再燃・再発を誘引するなど、治療や就労の阻害因子となっている。ＶＣＡＴ-Ｊ及びＮＥＡＲは、認知機能の改善に有用なプログラムであり、ＶＣＡＴ-Ｊ又はＮＥＡＲを実施することで認知機能が改善し、治療や就労の促進が図られるため。</t>
  </si>
  <si>
    <t>通院在宅精神療法を算定される患者に対して、月１回に限り算定する</t>
  </si>
  <si>
    <t>統合失調症に合併する肥満・糖尿病の予防ガイド、2020年5月、 日本精神神経学会・日本糖尿病学会・日本肥満学会
統合失調症患者心血管疾患を原因とした死亡により平均余命が短く、この対策のために、肥満や糖尿病を予防することが望ましいが、それには意思決定のサポートが重要であることが示されている。、また統合失調症患者では、一般人口に比べて約2倍の糖尿病合併があることが明らかとなっている。</t>
  </si>
  <si>
    <t>認知症患者栄養マネージメント料</t>
  </si>
  <si>
    <t>常勤の管理栄養士を1名配置し、入院時に医師、管理栄養士、看護職員が共同して、入院患者ごとの栄養ケア計画を作成し、入院患者の栄養状態を定期的に記録した場合、月に30点を加算する。</t>
  </si>
  <si>
    <t>認知症治療病棟入院料に入院している患者</t>
  </si>
  <si>
    <t>老人性認知症疾患においては、様々な要因で低栄養が出現し、ＡＤＬが障害され、身体機能の低下、死亡率の上昇がみられるが、栄養管理の適切な介入により、これらを防ぐことができ、老人性認知症疾患療養病棟においては栄養マネジメント加算として算定が可能となっている。しかし、ほぼ同様の状態の患者を治療している認知症治療病棟入院料においては算定できず、不合理であるため、認知症治療病棟においても認知症患者栄養マネージメント料が算定可能となるよう、要望する。</t>
  </si>
  <si>
    <t>通院・在宅精神療法の早期診療体制充実加算の要件の見直し</t>
  </si>
  <si>
    <t>002 注11</t>
  </si>
  <si>
    <t>精神保健福祉法第29条第１項、第29条の２第１項、第33条第１項又は第33条の７第１項の規定による入院に係る患者に対して、精神保健指定医が治療計画を策定し、当該治療計画に基づき、治療管理を行った場合は、患者１人につき１回に限り算定する。</t>
  </si>
  <si>
    <t>6　　その他（要件の見直し）</t>
  </si>
  <si>
    <t>精神科病院の外来において、必ずしも重症度と診察時間は比例しない。例えば入退院を繰り返す治療抵抗性統合失調症では、診察時間の長さではなく、クロザピンを含めた薬物療法の他、地域における生活環境や他職種介入等の包括的な関わりが重要となる。
　各医療機関の外来患者数は、時間外にも対応する救急や急性期病棟を持つ精神科病院の方が、より多い傾向にある。一般的に精神科病院と診療所との患者層には、重症度においても大きな隔たりがあるが、精神科病院では短時間でもより効率のよい診察が求められる。
　外来患者数に関しては、地域の人口に対する病院や診療所の割合、公共交通機関による通院の利便性、外来規模、勤務医数や個々の医師の力量の差など様々な要因が影響する。以上を勘案すると、３０分以上の精神療法の割合が５％という要件を一律に当てはめるには無理がある。よって当要件の緩和若しくは撤廃の見直しが必要である。</t>
  </si>
  <si>
    <t>令和4年12月10日に成立した改正精神保健福祉法により入院中の医療保護入院者について、入院期間を定め、一定期間ごとに入院の要件（病状、同意能力等）の確認を行うこととなることから、これまで患者１人につき１回に限り算定すると定められた算定回数については、法に則り一定期間ごとに入院の要件の確認を行った場合に算定出来るよう見直すべきである。</t>
  </si>
  <si>
    <t>入院精神療法(20歳未満）</t>
  </si>
  <si>
    <t>入院中の患者であって精神疾患又は精神症状を伴う脳器質性障害があるものに対して、一定の治療計画に基づいて精神面から効果のある心理的影響を与えることにより、対象精神疾患に起因する不安や葛藤を除去し、情緒の改善を図り洞察へと導く治療方法。</t>
  </si>
  <si>
    <t>児童・青年期精神疾患の薬物治療ガイドライン（じほう、2018）など複数のガイドラインにおいて、成人と比較した場合の児童・青年期に対する薬物療法の効果劣性並び、第一選択の治療法としての精神療法の有用性が繰り返し述べられている。</t>
  </si>
  <si>
    <t xml:space="preserve">2-A　点数の見直し（増点） </t>
  </si>
  <si>
    <t>児童・思春期精神疾患患者に対し、精神療法は第一選択の治療法であるが、年齢並びに疾患特性から言語的に未発達である場合が多く、家族や学校担任など多数の関係者からの情報収集が必要となる。その臨床上の難易度の高さと有用性を考慮し、加算の算定を要望する。</t>
  </si>
  <si>
    <t>通院在宅精神療法の指定医要件の見直し</t>
  </si>
  <si>
    <t>入院中の患者以外の患者であって、精神疾患又は精神症状を伴う脳器質性障害があるもの（患者の著しい病状改善に資すると考えられる場合にあっては当該患者の家族）に対して、精神科を担当する医師（研修医を除く。）が一定の治療計画のもとに危機介入、対人関係の改善、社会適応能力の向上を図るための指示、助言等の働きかけを継続的に行う治療方法。</t>
  </si>
  <si>
    <t>6　　その他（要件の見直し）
2-A　点数の見直し（増点）</t>
  </si>
  <si>
    <t>通院・在宅精神療法は、精神科を標榜する保険医療機関の精神科を担当する医師が行った場合に限り算定することとなっている。令和４年度の改定では精神保健指定医が行った場合について一定の評価がなされた。一方で指定医以外が行った場合については減点となった。
質の高い精神科医療を提供するためには指定医以外の場合でも、（一社）日本専門医機構が認定する「精神科専門医」の研修プログラムにより研修中または研修を修了していること、または常勤の指定医である指導医による指導を受けている精神科医などは以前と同様の評価を行うべきである。</t>
  </si>
  <si>
    <t>児童思春期に対する通院精神療法の加算拡充</t>
  </si>
  <si>
    <t>002 注4</t>
  </si>
  <si>
    <t>児童・青年期精神疾患の薬物治療ガイドライン</t>
  </si>
  <si>
    <t>2-A　点数の見直し（増点）
1-B　算定要件の拡大(施設基準）　　</t>
  </si>
  <si>
    <t>児童思春期の患者が増加しているにもかかわらず、当該領域を専門としている医師が増えず、一般の精神科医療機関も当該患者の初診を受けることが少ない。そのため、エリアによっては半年前後も思春期児童の初診待ちが発生するほどにアクセスが困難である。
そこで、「注4 児童思春期精神科専門管理加算」について、イを現状の高い基準のまま1、2それぞれ100点ずつ増点して600点と400点とし、新たに一段階緩い基準を設けて現状の診療報酬（500点と300点）とする。イは医師2名が主として児童思春期に従事した経験をそれぞれ5年以上、1年以上持つことが条件に入っているが、これに対し、増設する基準における医師の経験は、20歳未満の患者の120例以上の診療経験があるというレベルを求めたい。</t>
  </si>
  <si>
    <t>精神科訪問看護・指導料</t>
  </si>
  <si>
    <t>精神科を標榜している保険医療機関において
精神科を担当している医師の指示を受けた当該保険医療機関の保健師、看護師、准看護師、作業療法士又は精神保健福祉士が、精神疾患を有する入院中以外の患者又はその家族等の了解を得て患家を訪問し、個別に患者又はその家族等に対して看護及び社会復帰指導等を行う。</t>
  </si>
  <si>
    <t>認知症施策推進大綱（令和元年6月18日認知症施策推進関係閣僚会議決定）の見直しにおいて認知症の速やかな鑑別診断に加え、診断後の本人・家族へのフォロー、症状増悪期の対応、BPSDや身体合併症に対する急性期医療、BPSD・せん妄予防等のための継続した医療・ケア体制の整備等を行うとの記載がある。
認知症を主病名とした訪問看護が医療保険で実施できないことは不合理であり、認知症の医療・ケアの整備には必要不可欠である。
自立度の高い若年性認知症者や活動性の高い初期、中期の認知症者は介護のサービスが受けられないケースも多い。認知症医療において診断後の本人・家族への支援は最も重要であり、大綱における予防（三次）施策の推進の一つとなる。
BPSD等の増悪による精神科入院を回避するためにも認知症における精神科訪問看護が必要である。</t>
  </si>
  <si>
    <t>回復期リハビリテーション病棟でのボツリヌス治療の包括外での算定</t>
  </si>
  <si>
    <t>痙縮は脳卒中等の中枢神経障害の約３割に発症し、リハビリテーションの進行を阻害する(1)。ボツリヌス治療は筋内にボツリヌス毒素を注射して筋痙縮を約３か月抑え、リハビリテーションと組み合わせることで、脳卒中等で麻痺した上下肢の運動機能の回復、関節や筋の疼痛軽減、ADL・IADL・QOLの向上を図る治療である。異常な運動パターンが形成され、拘縮が生じる前の回復期での治療の算定を認めるべきである</t>
  </si>
  <si>
    <t>脳卒中治療ガイドライン 2021　2‐5 痙縮
脳卒中後の上下肢痙縮を軽減させるために、もしくはその運動機能を改善させるために、ボツリヌス毒素療法を行うことが勧められる（推奨度A）脳卒中発症後早期にボツリヌス毒素療法を行うことは妥当である（推奨度B）</t>
  </si>
  <si>
    <t>1-B　算定要件の見直し（施設基準）</t>
  </si>
  <si>
    <t>海外では亜急性期でのボツリヌス治療が広がっている(2)。発症後半年以内の亜急性期でのボツリヌス治療開始によって、痙縮によって生じる新たな障害であるSpastic movement disorderが抑制され、片麻痺や ADL・歩行能力の回復を促進し、生活期でのボツリヌス治療の頻度や介護費用が減少すること等が報告され、ガイドラインでも推奨されたことがその流れを推進している。一方、日本の回復期リハビリテーション病棟では、薬剤包括という制度上の制約のため、ボツリヌス治療がほとんど実施されていない。これにより、退棟時のADL低下、介護度上昇、ひいては社会参加機会の減少など、倫理的・社会的・経済的に様々なマイナスが生じており、回復期リハビリテーション病棟におけるボツリヌス治療の包括外での算定が強く望ま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</si>
</sst>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38"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u/>
      <sz val="11"/>
      <color theme="10"/>
      <name val="ＭＳ Ｐゴシック"/>
      <family val="2"/>
      <scheme val="minor"/>
    </font>
    <font>
      <sz val="11"/>
      <color rgb="FFFF0000"/>
      <name val="ＭＳ Ｐゴシック"/>
      <family val="3"/>
      <charset val="128"/>
    </font>
    <font>
      <b/>
      <sz val="14"/>
      <name val="ＭＳ Ｐゴシック"/>
      <family val="3"/>
      <charset val="128"/>
    </font>
    <font>
      <b/>
      <sz val="12"/>
      <name val="ＭＳ Ｐゴシック"/>
      <family val="3"/>
      <charset val="128"/>
      <scheme val="major"/>
    </font>
    <font>
      <b/>
      <sz val="12"/>
      <name val="ＭＳ Ｐゴシック"/>
      <family val="3"/>
      <charset val="128"/>
    </font>
    <font>
      <b/>
      <sz val="12"/>
      <color theme="1"/>
      <name val="ＭＳ Ｐゴシック"/>
      <family val="3"/>
      <charset val="128"/>
      <scheme val="major"/>
    </font>
    <font>
      <b/>
      <sz val="11"/>
      <name val="ＭＳ Ｐゴシック"/>
      <family val="3"/>
      <charset val="128"/>
    </font>
    <font>
      <b/>
      <sz val="11"/>
      <name val="ＭＳ Ｐゴシック"/>
      <family val="3"/>
      <charset val="128"/>
      <scheme val="minor"/>
    </font>
    <font>
      <b/>
      <sz val="12"/>
      <name val="ＭＳ Ｐゴシック"/>
      <family val="3"/>
      <charset val="128"/>
      <scheme val="minor"/>
    </font>
    <font>
      <i/>
      <sz val="11"/>
      <name val="ＭＳ Ｐゴシック"/>
      <family val="3"/>
      <charset val="128"/>
      <scheme val="minor"/>
    </font>
    <font>
      <sz val="11"/>
      <color theme="1"/>
      <name val="ＭＳ Ｐゴシック"/>
      <family val="2"/>
      <charset val="128"/>
    </font>
    <font>
      <sz val="8"/>
      <name val="ＭＳ Ｐゴシック"/>
      <family val="3"/>
      <charset val="128"/>
      <scheme val="minor"/>
    </font>
    <font>
      <sz val="10"/>
      <name val="ＭＳ Ｐゴシック"/>
      <family val="3"/>
      <charset val="128"/>
      <scheme val="minor"/>
    </font>
    <font>
      <sz val="11"/>
      <name val="ＭＳ Ｐゴシック"/>
      <family val="2"/>
      <charset val="136"/>
      <scheme val="minor"/>
    </font>
    <font>
      <u/>
      <sz val="10"/>
      <color theme="1"/>
      <name val="ＭＳ Ｐゴシック"/>
      <family val="3"/>
      <charset val="128"/>
      <scheme val="minor"/>
    </font>
    <font>
      <sz val="10"/>
      <color theme="1"/>
      <name val="ＭＳ Ｐゴシック"/>
      <family val="3"/>
      <charset val="128"/>
      <scheme val="minor"/>
    </font>
    <font>
      <sz val="10"/>
      <color theme="1"/>
      <name val="游ゴシック"/>
      <family val="3"/>
      <charset val="128"/>
    </font>
    <font>
      <b/>
      <sz val="10"/>
      <name val="ＭＳ Ｐゴシック"/>
      <family val="3"/>
      <charset val="128"/>
      <scheme val="minor"/>
    </font>
    <font>
      <sz val="11"/>
      <name val="Calibri"/>
      <family val="2"/>
    </font>
    <font>
      <b/>
      <sz val="11"/>
      <color rgb="FF0070C0"/>
      <name val="Microsoft JhengHei"/>
      <family val="2"/>
      <charset val="136"/>
    </font>
    <font>
      <sz val="11"/>
      <name val="Microsoft JhengHei"/>
      <family val="2"/>
      <charset val="136"/>
    </font>
  </fonts>
  <fills count="12">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top/>
      <bottom style="double">
        <color indexed="64"/>
      </bottom>
      <diagonal/>
    </border>
    <border>
      <left/>
      <right/>
      <top style="thin">
        <color indexed="64"/>
      </top>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top style="double">
        <color indexed="64"/>
      </top>
      <bottom style="hair">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s>
  <cellStyleXfs count="5">
    <xf numFmtId="0" fontId="0" fillId="0" borderId="0"/>
    <xf numFmtId="0" fontId="11" fillId="0" borderId="0">
      <alignment vertical="center"/>
    </xf>
    <xf numFmtId="0" fontId="11" fillId="0" borderId="0"/>
    <xf numFmtId="0" fontId="17" fillId="0" borderId="0" applyNumberFormat="0" applyFill="0" applyBorder="0" applyAlignment="0" applyProtection="0"/>
    <xf numFmtId="0" fontId="15" fillId="0" borderId="0">
      <alignment vertical="center"/>
    </xf>
  </cellStyleXfs>
  <cellXfs count="154">
    <xf numFmtId="0" fontId="0" fillId="0" borderId="0" xfId="0"/>
    <xf numFmtId="0" fontId="0" fillId="0" borderId="0" xfId="0" applyAlignment="1">
      <alignment vertical="center"/>
    </xf>
    <xf numFmtId="0" fontId="0" fillId="3" borderId="1" xfId="0" applyFill="1" applyBorder="1"/>
    <xf numFmtId="0" fontId="0" fillId="0" borderId="6" xfId="0" applyBorder="1" applyAlignment="1">
      <alignment vertical="center"/>
    </xf>
    <xf numFmtId="0" fontId="8" fillId="0" borderId="0" xfId="0" applyFont="1"/>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1" fillId="0" borderId="0" xfId="1">
      <alignment vertical="center"/>
    </xf>
    <xf numFmtId="0" fontId="14" fillId="0" borderId="9" xfId="2" applyFont="1" applyBorder="1" applyAlignment="1">
      <alignment horizontal="left" vertical="center" shrinkToFit="1"/>
    </xf>
    <xf numFmtId="0" fontId="14" fillId="0" borderId="9" xfId="2" applyFont="1" applyBorder="1" applyAlignment="1">
      <alignment horizontal="left" vertical="center"/>
    </xf>
    <xf numFmtId="0" fontId="11" fillId="0" borderId="0" xfId="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0" fillId="2" borderId="1" xfId="0" applyFill="1" applyBorder="1"/>
    <xf numFmtId="0" fontId="15" fillId="0" borderId="6" xfId="0" applyFont="1" applyBorder="1" applyAlignment="1">
      <alignment vertical="center"/>
    </xf>
    <xf numFmtId="0" fontId="4" fillId="0" borderId="0" xfId="0" applyFont="1"/>
    <xf numFmtId="0" fontId="12" fillId="0" borderId="10" xfId="1" applyFont="1" applyBorder="1" applyAlignment="1">
      <alignment horizontal="center" vertical="center"/>
    </xf>
    <xf numFmtId="0" fontId="14" fillId="0" borderId="10" xfId="2" applyFont="1" applyBorder="1" applyAlignment="1">
      <alignment horizontal="left" vertical="center"/>
    </xf>
    <xf numFmtId="0" fontId="14" fillId="0" borderId="10" xfId="2" applyFont="1" applyBorder="1" applyAlignment="1">
      <alignment horizontal="left" vertical="center" shrinkToFit="1"/>
    </xf>
    <xf numFmtId="0" fontId="12" fillId="0" borderId="11" xfId="1" applyFont="1" applyBorder="1" applyAlignment="1">
      <alignment horizontal="center" vertical="center"/>
    </xf>
    <xf numFmtId="0" fontId="14" fillId="0" borderId="11" xfId="2" applyFont="1" applyBorder="1" applyAlignment="1">
      <alignment horizontal="left" vertical="center" shrinkToFit="1"/>
    </xf>
    <xf numFmtId="0" fontId="12" fillId="0" borderId="9" xfId="1" applyFont="1" applyBorder="1" applyAlignment="1">
      <alignment horizontal="center" vertical="center"/>
    </xf>
    <xf numFmtId="0" fontId="14" fillId="0" borderId="11" xfId="2"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16" fillId="0" borderId="11" xfId="1" applyFont="1" applyBorder="1" applyAlignment="1">
      <alignment horizontal="center" vertical="center"/>
    </xf>
    <xf numFmtId="0" fontId="16" fillId="0" borderId="11" xfId="1" applyFont="1" applyBorder="1">
      <alignment vertical="center"/>
    </xf>
    <xf numFmtId="0" fontId="16" fillId="0" borderId="9" xfId="1" applyFont="1" applyBorder="1" applyAlignment="1">
      <alignment horizontal="center" vertical="center"/>
    </xf>
    <xf numFmtId="0" fontId="16" fillId="0" borderId="9" xfId="1" applyFont="1" applyBorder="1">
      <alignment vertical="center"/>
    </xf>
    <xf numFmtId="0" fontId="16" fillId="0" borderId="2" xfId="1" applyFont="1" applyBorder="1" applyAlignment="1">
      <alignment horizontal="center" vertical="center"/>
    </xf>
    <xf numFmtId="0" fontId="16" fillId="0" borderId="2" xfId="1" applyFont="1" applyBorder="1">
      <alignment vertical="center"/>
    </xf>
    <xf numFmtId="0" fontId="7" fillId="0" borderId="0" xfId="0" applyFont="1" applyAlignment="1">
      <alignment horizontal="left" vertical="center"/>
    </xf>
    <xf numFmtId="0" fontId="8" fillId="6" borderId="0" xfId="0" applyFont="1" applyFill="1"/>
    <xf numFmtId="0" fontId="8" fillId="5" borderId="0" xfId="0" applyFont="1" applyFill="1"/>
    <xf numFmtId="0" fontId="8" fillId="7" borderId="0" xfId="0" applyFont="1" applyFill="1"/>
    <xf numFmtId="0" fontId="8" fillId="8" borderId="0" xfId="0" applyFont="1" applyFill="1"/>
    <xf numFmtId="0" fontId="8" fillId="4" borderId="0" xfId="0" applyFont="1" applyFill="1"/>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18" fillId="0" borderId="0" xfId="1" applyFont="1">
      <alignment vertical="center"/>
    </xf>
    <xf numFmtId="0" fontId="12" fillId="0" borderId="12" xfId="1" applyFont="1" applyBorder="1" applyAlignment="1">
      <alignment horizontal="center" vertical="center"/>
    </xf>
    <xf numFmtId="0" fontId="14" fillId="0" borderId="12" xfId="2" applyFont="1" applyBorder="1" applyAlignment="1">
      <alignment horizontal="left" vertical="center"/>
    </xf>
    <xf numFmtId="0" fontId="14" fillId="0" borderId="12" xfId="2" applyFont="1" applyBorder="1" applyAlignment="1">
      <alignment horizontal="left" vertical="center" shrinkToFit="1"/>
    </xf>
    <xf numFmtId="0" fontId="8" fillId="0" borderId="0" xfId="0" applyFont="1" applyAlignment="1">
      <alignment horizontal="center"/>
    </xf>
    <xf numFmtId="0" fontId="0" fillId="0" borderId="0" xfId="0" applyAlignment="1">
      <alignment horizontal="center" vertical="center"/>
    </xf>
    <xf numFmtId="0" fontId="0" fillId="0" borderId="18" xfId="0" applyBorder="1" applyAlignment="1">
      <alignment horizontal="center"/>
    </xf>
    <xf numFmtId="0" fontId="12" fillId="0" borderId="19" xfId="1" applyFont="1" applyBorder="1" applyAlignment="1">
      <alignment horizontal="center" vertical="center"/>
    </xf>
    <xf numFmtId="0" fontId="14" fillId="0" borderId="19" xfId="2" applyFont="1" applyBorder="1" applyAlignment="1">
      <alignment horizontal="left" vertical="center"/>
    </xf>
    <xf numFmtId="176" fontId="20" fillId="7" borderId="1" xfId="4" applyNumberFormat="1" applyFont="1" applyFill="1" applyBorder="1" applyAlignment="1">
      <alignment horizontal="center" vertical="center"/>
    </xf>
    <xf numFmtId="177" fontId="20" fillId="0" borderId="1" xfId="4" applyNumberFormat="1" applyFont="1" applyBorder="1" applyAlignment="1">
      <alignment horizontal="center" vertical="center"/>
    </xf>
    <xf numFmtId="49" fontId="12" fillId="10" borderId="11" xfId="4" applyNumberFormat="1" applyFont="1" applyFill="1" applyBorder="1" applyAlignment="1">
      <alignment horizontal="center" vertical="center"/>
    </xf>
    <xf numFmtId="0" fontId="14" fillId="10" borderId="11" xfId="2" applyFont="1" applyFill="1" applyBorder="1" applyAlignment="1">
      <alignment horizontal="left" vertical="center" shrinkToFit="1"/>
    </xf>
    <xf numFmtId="176" fontId="22" fillId="10" borderId="11" xfId="2" applyNumberFormat="1" applyFont="1" applyFill="1" applyBorder="1" applyAlignment="1">
      <alignment horizontal="center" vertical="center" shrinkToFit="1"/>
    </xf>
    <xf numFmtId="176" fontId="20" fillId="10" borderId="11" xfId="4" applyNumberFormat="1" applyFont="1" applyFill="1" applyBorder="1" applyAlignment="1">
      <alignment horizontal="center" vertical="center"/>
    </xf>
    <xf numFmtId="176" fontId="20" fillId="10" borderId="20" xfId="4" applyNumberFormat="1" applyFont="1" applyFill="1" applyBorder="1" applyAlignment="1">
      <alignment horizontal="center" vertical="center"/>
    </xf>
    <xf numFmtId="176" fontId="20" fillId="10" borderId="28" xfId="4" applyNumberFormat="1" applyFont="1" applyFill="1" applyBorder="1" applyAlignment="1">
      <alignment horizontal="center" vertical="center"/>
    </xf>
    <xf numFmtId="176" fontId="20" fillId="0" borderId="29" xfId="4" applyNumberFormat="1" applyFont="1" applyBorder="1" applyAlignment="1">
      <alignment horizontal="center" vertical="center"/>
    </xf>
    <xf numFmtId="176" fontId="20" fillId="10" borderId="29" xfId="4" applyNumberFormat="1" applyFont="1" applyFill="1" applyBorder="1" applyAlignment="1">
      <alignment horizontal="center" vertical="center"/>
    </xf>
    <xf numFmtId="49" fontId="23" fillId="11" borderId="30" xfId="4" applyNumberFormat="1" applyFont="1" applyFill="1" applyBorder="1" applyAlignment="1">
      <alignment horizontal="center" vertical="center"/>
    </xf>
    <xf numFmtId="0" fontId="23" fillId="11" borderId="31" xfId="4" applyFont="1" applyFill="1" applyBorder="1" applyAlignment="1">
      <alignment horizontal="center" vertical="center"/>
    </xf>
    <xf numFmtId="176" fontId="20" fillId="11" borderId="31" xfId="4" applyNumberFormat="1" applyFont="1" applyFill="1" applyBorder="1" applyAlignment="1">
      <alignment horizontal="center" vertical="center"/>
    </xf>
    <xf numFmtId="176" fontId="20" fillId="11" borderId="32" xfId="4" applyNumberFormat="1" applyFont="1" applyFill="1" applyBorder="1" applyAlignment="1">
      <alignment horizontal="center" vertical="center"/>
    </xf>
    <xf numFmtId="176" fontId="20" fillId="11" borderId="33" xfId="4" applyNumberFormat="1" applyFont="1" applyFill="1" applyBorder="1" applyAlignment="1">
      <alignment horizontal="center" vertical="center"/>
    </xf>
    <xf numFmtId="49" fontId="12" fillId="0" borderId="35" xfId="4" applyNumberFormat="1" applyFont="1" applyBorder="1" applyAlignment="1">
      <alignment horizontal="center" vertical="center"/>
    </xf>
    <xf numFmtId="0" fontId="14" fillId="0" borderId="35" xfId="2" applyFont="1" applyBorder="1" applyAlignment="1">
      <alignment horizontal="left" vertical="center" shrinkToFit="1"/>
    </xf>
    <xf numFmtId="176" fontId="22" fillId="11" borderId="35" xfId="2" applyNumberFormat="1" applyFont="1" applyFill="1" applyBorder="1" applyAlignment="1">
      <alignment horizontal="center" vertical="center" shrinkToFit="1"/>
    </xf>
    <xf numFmtId="176" fontId="20" fillId="11" borderId="35" xfId="4" applyNumberFormat="1" applyFont="1" applyFill="1" applyBorder="1" applyAlignment="1">
      <alignment horizontal="center" vertical="center"/>
    </xf>
    <xf numFmtId="49" fontId="12" fillId="10" borderId="35" xfId="4" applyNumberFormat="1" applyFont="1" applyFill="1" applyBorder="1" applyAlignment="1">
      <alignment horizontal="center" vertical="center"/>
    </xf>
    <xf numFmtId="0" fontId="14" fillId="10" borderId="35" xfId="2" applyFont="1" applyFill="1" applyBorder="1" applyAlignment="1">
      <alignment horizontal="left" vertical="center" shrinkToFit="1"/>
    </xf>
    <xf numFmtId="176" fontId="22" fillId="10" borderId="35" xfId="2" applyNumberFormat="1" applyFont="1" applyFill="1" applyBorder="1" applyAlignment="1">
      <alignment horizontal="center" vertical="center" shrinkToFit="1"/>
    </xf>
    <xf numFmtId="176" fontId="20" fillId="10" borderId="35" xfId="4" applyNumberFormat="1" applyFont="1" applyFill="1"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18" xfId="0" applyBorder="1" applyAlignment="1">
      <alignment horizontal="center" vertical="center"/>
    </xf>
    <xf numFmtId="0" fontId="0" fillId="0" borderId="18" xfId="0" applyBorder="1" applyAlignment="1">
      <alignment vertical="center"/>
    </xf>
    <xf numFmtId="0" fontId="0" fillId="0" borderId="34" xfId="0" applyBorder="1" applyAlignment="1">
      <alignment horizontal="center" vertical="center"/>
    </xf>
    <xf numFmtId="0" fontId="0" fillId="0" borderId="34" xfId="0" applyBorder="1" applyAlignment="1">
      <alignment vertical="center"/>
    </xf>
    <xf numFmtId="0" fontId="0" fillId="0" borderId="3" xfId="0" applyBorder="1" applyAlignment="1">
      <alignment horizontal="center"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37" xfId="3" applyFont="1" applyBorder="1" applyAlignment="1">
      <alignment horizontal="left" vertical="center" wrapText="1"/>
    </xf>
    <xf numFmtId="0" fontId="4" fillId="0" borderId="21" xfId="0" applyFont="1" applyBorder="1" applyAlignment="1">
      <alignment horizontal="left" vertical="center" wrapTex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2" xfId="0" applyFont="1" applyFill="1" applyBorder="1" applyAlignment="1">
      <alignment horizontal="center" vertical="center"/>
    </xf>
    <xf numFmtId="0" fontId="0" fillId="0" borderId="4" xfId="0" applyBorder="1" applyAlignment="1">
      <alignment horizontal="center" vertical="center" wrapText="1"/>
    </xf>
    <xf numFmtId="0" fontId="2"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24" xfId="0" applyFont="1" applyBorder="1" applyAlignment="1">
      <alignment horizontal="left" vertical="center" wrapText="1"/>
    </xf>
    <xf numFmtId="0" fontId="24" fillId="3" borderId="13" xfId="0" applyFont="1" applyFill="1" applyBorder="1" applyAlignment="1">
      <alignment horizontal="center" vertical="center" wrapText="1"/>
    </xf>
    <xf numFmtId="0" fontId="25" fillId="3" borderId="14" xfId="0" applyFont="1" applyFill="1" applyBorder="1" applyAlignment="1">
      <alignment horizontal="center" vertical="center"/>
    </xf>
    <xf numFmtId="0" fontId="25" fillId="3" borderId="14"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xf>
    <xf numFmtId="0" fontId="24" fillId="3" borderId="43"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15" fillId="0" borderId="44" xfId="0" applyFont="1" applyBorder="1" applyAlignment="1">
      <alignment horizontal="center" vertical="center" wrapText="1"/>
    </xf>
    <xf numFmtId="0" fontId="15" fillId="0" borderId="23" xfId="0" applyFont="1" applyBorder="1" applyAlignment="1">
      <alignment horizontal="center" vertical="center" wrapText="1"/>
    </xf>
    <xf numFmtId="176" fontId="5" fillId="0" borderId="3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176" fontId="5" fillId="0" borderId="10" xfId="0" applyNumberFormat="1" applyFont="1" applyBorder="1" applyAlignment="1">
      <alignment horizontal="center" vertical="center"/>
    </xf>
    <xf numFmtId="0" fontId="4" fillId="0" borderId="21" xfId="3" applyFont="1" applyBorder="1" applyAlignment="1">
      <alignment horizontal="left" vertical="center" wrapText="1"/>
    </xf>
    <xf numFmtId="0" fontId="4" fillId="0" borderId="37" xfId="0" applyFont="1" applyBorder="1" applyAlignment="1">
      <alignment horizontal="left" vertical="center" wrapText="1"/>
    </xf>
    <xf numFmtId="0" fontId="0" fillId="0" borderId="21" xfId="0" applyBorder="1" applyAlignment="1">
      <alignment horizontal="left" vertical="center" wrapText="1"/>
    </xf>
    <xf numFmtId="0" fontId="4" fillId="0" borderId="1" xfId="3" applyFont="1" applyBorder="1" applyAlignment="1">
      <alignment horizontal="left" vertical="center" wrapText="1"/>
    </xf>
    <xf numFmtId="176" fontId="20" fillId="11" borderId="30" xfId="4" applyNumberFormat="1" applyFont="1" applyFill="1" applyBorder="1" applyAlignment="1">
      <alignment horizontal="center" vertical="center"/>
    </xf>
    <xf numFmtId="176" fontId="20" fillId="10" borderId="45" xfId="4" applyNumberFormat="1" applyFont="1" applyFill="1" applyBorder="1" applyAlignment="1">
      <alignment horizontal="center" vertical="center"/>
    </xf>
    <xf numFmtId="176" fontId="20" fillId="11" borderId="46" xfId="4" applyNumberFormat="1" applyFont="1" applyFill="1" applyBorder="1" applyAlignment="1">
      <alignment horizontal="center" vertical="center"/>
    </xf>
    <xf numFmtId="176" fontId="20" fillId="10" borderId="47" xfId="4" applyNumberFormat="1" applyFont="1" applyFill="1" applyBorder="1" applyAlignment="1">
      <alignment horizontal="center" vertical="center"/>
    </xf>
    <xf numFmtId="176" fontId="20" fillId="11" borderId="48" xfId="4" applyNumberFormat="1" applyFont="1" applyFill="1" applyBorder="1" applyAlignment="1">
      <alignment horizontal="center" vertical="center"/>
    </xf>
    <xf numFmtId="176" fontId="20" fillId="10" borderId="48" xfId="4" applyNumberFormat="1" applyFont="1" applyFill="1" applyBorder="1" applyAlignment="1">
      <alignment horizontal="center" vertical="center"/>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0" fontId="29" fillId="0" borderId="1" xfId="0" applyFont="1" applyBorder="1" applyAlignment="1">
      <alignment horizontal="left" vertical="center" wrapText="1"/>
    </xf>
    <xf numFmtId="0" fontId="1" fillId="0" borderId="1" xfId="0" applyFont="1" applyBorder="1" applyAlignment="1">
      <alignment horizontal="left" vertical="center" wrapText="1"/>
    </xf>
    <xf numFmtId="0" fontId="30" fillId="0" borderId="1" xfId="0" applyFont="1" applyBorder="1" applyAlignment="1">
      <alignment horizontal="left" vertical="center" wrapText="1"/>
    </xf>
    <xf numFmtId="49" fontId="8" fillId="0" borderId="0" xfId="0" applyNumberFormat="1" applyFont="1"/>
    <xf numFmtId="49" fontId="0" fillId="0" borderId="0" xfId="0" applyNumberFormat="1" applyAlignment="1">
      <alignment vertical="center"/>
    </xf>
    <xf numFmtId="49" fontId="0" fillId="0" borderId="0" xfId="0" applyNumberFormat="1"/>
    <xf numFmtId="49" fontId="9" fillId="3" borderId="39" xfId="0" applyNumberFormat="1" applyFont="1" applyFill="1" applyBorder="1" applyAlignment="1">
      <alignment horizontal="center" vertical="center"/>
    </xf>
    <xf numFmtId="49" fontId="25" fillId="3" borderId="14" xfId="0" applyNumberFormat="1" applyFont="1" applyFill="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0" fillId="0" borderId="0" xfId="0" applyNumberFormat="1" applyAlignment="1">
      <alignment horizontal="center"/>
    </xf>
    <xf numFmtId="49" fontId="4" fillId="0" borderId="1" xfId="0" quotePrefix="1" applyNumberFormat="1" applyFont="1" applyBorder="1" applyAlignment="1">
      <alignment horizontal="center" vertical="center" wrapText="1"/>
    </xf>
    <xf numFmtId="0" fontId="11" fillId="0" borderId="4" xfId="1" applyBorder="1" applyAlignment="1">
      <alignment horizontal="center" vertical="center"/>
    </xf>
    <xf numFmtId="49" fontId="19" fillId="7" borderId="24" xfId="4" applyNumberFormat="1" applyFont="1" applyFill="1" applyBorder="1" applyAlignment="1">
      <alignment horizontal="center" vertical="center"/>
    </xf>
    <xf numFmtId="49" fontId="19" fillId="7" borderId="25" xfId="4" applyNumberFormat="1" applyFont="1" applyFill="1" applyBorder="1" applyAlignment="1">
      <alignment horizontal="center" vertical="center"/>
    </xf>
    <xf numFmtId="49" fontId="19" fillId="7" borderId="26" xfId="4" applyNumberFormat="1" applyFont="1" applyFill="1" applyBorder="1" applyAlignment="1">
      <alignment horizontal="center" vertical="center"/>
    </xf>
    <xf numFmtId="49" fontId="19" fillId="7" borderId="27" xfId="4" applyNumberFormat="1" applyFont="1" applyFill="1" applyBorder="1" applyAlignment="1">
      <alignment horizontal="center" vertical="center"/>
    </xf>
    <xf numFmtId="49" fontId="21" fillId="9" borderId="21" xfId="4" applyNumberFormat="1" applyFont="1" applyFill="1" applyBorder="1" applyAlignment="1">
      <alignment horizontal="center" vertical="center"/>
    </xf>
    <xf numFmtId="49" fontId="21" fillId="9" borderId="22" xfId="4" applyNumberFormat="1" applyFont="1" applyFill="1" applyBorder="1" applyAlignment="1">
      <alignment horizontal="center" vertical="center"/>
    </xf>
    <xf numFmtId="49" fontId="21" fillId="9" borderId="23" xfId="4" applyNumberFormat="1" applyFont="1" applyFill="1" applyBorder="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9" fillId="4" borderId="0" xfId="0" applyFont="1" applyFill="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5" borderId="0" xfId="0" applyFont="1" applyFill="1" applyAlignment="1">
      <alignment horizontal="center" vertical="center"/>
    </xf>
    <xf numFmtId="0" fontId="9" fillId="7" borderId="0" xfId="0" applyFont="1" applyFill="1" applyAlignment="1">
      <alignment horizontal="center" vertical="center"/>
    </xf>
    <xf numFmtId="0" fontId="9" fillId="8" borderId="0" xfId="0" applyFont="1" applyFill="1" applyAlignment="1">
      <alignment horizontal="center" vertical="center"/>
    </xf>
    <xf numFmtId="0" fontId="9" fillId="6" borderId="0" xfId="0" applyFont="1" applyFill="1" applyAlignment="1">
      <alignment horizontal="center" vertical="center"/>
    </xf>
    <xf numFmtId="0" fontId="0" fillId="0" borderId="0" xfId="0" applyAlignment="1">
      <alignment vertical="center"/>
    </xf>
  </cellXfs>
  <cellStyles count="5">
    <cellStyle name="ハイパーリンク" xfId="3" builtinId="8"/>
    <cellStyle name="標準" xfId="0" builtinId="0"/>
    <cellStyle name="標準 2" xfId="1" xr:uid="{00000000-0005-0000-0000-000001000000}"/>
    <cellStyle name="標準 2 2" xfId="4" xr:uid="{9CECB305-3601-45D4-9160-96936FDD1877}"/>
    <cellStyle name="標準_Sheet1" xfId="2" xr:uid="{00000000-0005-0000-0000-000002000000}"/>
  </cellStyles>
  <dxfs count="100">
    <dxf>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Ｐゴシック"/>
        <family val="3"/>
        <charset val="128"/>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thin">
          <color indexed="64"/>
        </right>
        <top style="hair">
          <color indexed="64"/>
        </top>
        <bottom style="thin">
          <color indexed="64"/>
        </bottom>
      </border>
    </dxf>
    <dxf>
      <alignment vertical="center" textRotation="0" wrapText="1"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70C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FF0000"/>
        <name val="ＭＳ Ｐゴシック"/>
        <family val="3"/>
        <charset val="128"/>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hair">
          <color indexed="64"/>
        </top>
        <bottom style="thin">
          <color indexed="64"/>
        </bottom>
      </border>
    </dxf>
    <dxf>
      <font>
        <b val="0"/>
        <i val="0"/>
        <strike val="0"/>
        <condense val="0"/>
        <extend val="0"/>
        <outline val="0"/>
        <shadow val="0"/>
        <u val="none"/>
        <vertAlign val="baseline"/>
        <sz val="11"/>
        <color auto="1"/>
        <name val="ＭＳ Ｐゴシック"/>
        <family val="3"/>
        <charset val="128"/>
        <scheme val="minor"/>
      </font>
      <alignment horizontal="lef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auto="1"/>
        <name val="ＭＳ Ｐゴシック"/>
        <family val="3"/>
        <charset val="128"/>
        <scheme val="minor"/>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name val="ＭＳ Ｐゴシック"/>
        <family val="3"/>
        <charset val="128"/>
      </font>
      <alignment horizontal="center" vertical="center" textRotation="0" wrapText="0" indent="0" justifyLastLine="0" shrinkToFit="0" readingOrder="0"/>
    </dxf>
    <dxf>
      <font>
        <b/>
        <i val="0"/>
        <strike val="0"/>
        <condense val="0"/>
        <extend val="0"/>
        <outline val="0"/>
        <shadow val="0"/>
        <u val="none"/>
        <vertAlign val="baseline"/>
        <sz val="12"/>
        <color theme="1"/>
        <name val="ＭＳ Ｐゴシック"/>
        <family val="3"/>
        <charset val="128"/>
        <scheme val="minor"/>
      </font>
      <numFmt numFmtId="176" formatCode="0;;;@"/>
      <alignment horizontal="center"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font>
        <b/>
        <strike val="0"/>
        <outline val="0"/>
        <shadow val="0"/>
        <u val="none"/>
        <vertAlign val="baseline"/>
        <sz val="12"/>
        <name val="ＭＳ Ｐゴシック"/>
      </font>
      <numFmt numFmtId="176" formatCode="0;;;@"/>
      <alignment horizontal="center" vertical="center" textRotation="0" wrapText="0" indent="0" justifyLastLine="0" readingOrder="0"/>
      <border>
        <right style="double">
          <color indexed="64"/>
        </right>
      </border>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font>
        <b/>
        <strike val="0"/>
        <outline val="0"/>
        <shadow val="0"/>
        <u val="none"/>
        <vertAlign val="baseline"/>
        <sz val="12"/>
        <name val="ＭＳ Ｐゴシック"/>
      </font>
      <numFmt numFmtId="176" formatCode="0;;;@"/>
      <alignment horizontal="center" vertical="center" textRotation="0" wrapText="0" indent="0" justifyLastLine="0" readingOrder="0"/>
    </dxf>
    <dxf>
      <alignment vertical="center" textRotation="0" wrapText="0" indent="0" justifyLastLine="0" readingOrder="0"/>
    </dxf>
    <dxf>
      <alignment horizontal="center" vertical="center" textRotation="0" wrapText="0" indent="0" justifyLastLine="0" shrinkToFit="0" readingOrder="0"/>
    </dxf>
    <dxf>
      <border outline="0">
        <left style="thin">
          <color indexed="64"/>
        </left>
        <right style="thin">
          <color indexed="64"/>
        </right>
        <top style="thin">
          <color indexed="64"/>
        </top>
        <bottom style="hair">
          <color indexed="64"/>
        </bottom>
      </border>
    </dxf>
    <dxf>
      <alignment vertical="center" textRotation="0" wrapText="0" indent="0" justifyLastLine="0" readingOrder="0"/>
    </dxf>
    <dxf>
      <border outline="0">
        <bottom style="double">
          <color indexed="64"/>
        </bottom>
      </border>
    </dxf>
    <dxf>
      <font>
        <strike val="0"/>
        <outline val="0"/>
        <shadow val="0"/>
        <u val="none"/>
        <vertAlign val="baseline"/>
        <color auto="1"/>
        <name val="ＭＳ Ｐゴシック"/>
        <family val="3"/>
        <charset val="128"/>
      </font>
      <fill>
        <patternFill patternType="solid">
          <fgColor indexed="64"/>
          <bgColor theme="0"/>
        </patternFill>
      </fill>
      <alignment vertical="center" textRotation="0" wrapText="0" indent="0" justifyLastLine="0" readingOrder="0"/>
    </dxf>
  </dxfs>
  <tableStyles count="0" defaultTableStyle="TableStyleMedium2" defaultPivotStyle="PivotStyleMedium9"/>
  <colors>
    <mruColors>
      <color rgb="FF33CC33"/>
      <color rgb="FFFFCC00"/>
      <color rgb="FFFFE7FF"/>
      <color rgb="FFFFFFE5"/>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2D4BDA-90DA-45DB-A71F-3DFFF6803DAF}" name="テーブル2" displayName="テーブル2" ref="A6:I152" totalsRowShown="0" headerRowDxfId="99" dataDxfId="97" headerRowBorderDxfId="98" tableBorderDxfId="96">
  <autoFilter ref="A6:I152" xr:uid="{E52D4BDA-90DA-45DB-A71F-3DFFF6803D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1CA81F8-6311-42F9-BAA9-A9B97A5B9271}" name="学会番号" dataDxfId="95"/>
    <tableColumn id="2" xr3:uid="{32634AC0-19E8-48C4-8DAB-4FD0EAA15A39}" name="学会名" dataDxfId="94"/>
    <tableColumn id="3" xr3:uid="{4787DC12-C375-4B49-98CB-37993366FAA8}" name="未収載" dataDxfId="93">
      <calculatedColumnFormula>IF(テーブル2[[#This Row],[提出]]="○",IF(COUNTIF(未収載!A:A,テーブル2[[#This Row],[学会番号]])&gt;=1,COUNTIF(未収載!A:A,テーブル2[[#This Row],[学会番号]]),"－"),COUNTIF(未収載!A:A,テーブル2[[#This Row],[学会番号]]))</calculatedColumnFormula>
    </tableColumn>
    <tableColumn id="4" xr3:uid="{778EEA39-24EF-414D-8259-D568CC4E9A27}" name="既収載" dataDxfId="92">
      <calculatedColumnFormula>IF(テーブル2[[#This Row],[提出]]="○",IF(COUNTIF(既収載!A:A,テーブル2[[#This Row],[学会番号]])&gt;=1,COUNTIF(既収載!A:A,テーブル2[[#This Row],[学会番号]]),"－"),COUNTIF(既収載!A:A,テーブル2[[#This Row],[学会番号]]))</calculatedColumnFormula>
    </tableColumn>
    <tableColumn id="5" xr3:uid="{BBD8B835-12D0-4A6A-A571-11FC33D1071C}" name="A区分未収載" dataDxfId="91">
      <calculatedColumnFormula>IF(テーブル2[[#This Row],[提出]]="○",IF(COUNTIF(A区分未収載!A:A,テーブル2[[#This Row],[学会番号]])&gt;=1,COUNTIF(A区分未収載!A:A,テーブル2[[#This Row],[学会番号]]),"－"),COUNTIF(A区分未収載!A:A,テーブル2[[#This Row],[学会番号]]))</calculatedColumnFormula>
    </tableColumn>
    <tableColumn id="6" xr3:uid="{C3A495EB-0602-4CFD-A1CE-F10BAD8CE169}" name="A区分既収載" dataDxfId="90">
      <calculatedColumnFormula>IF(テーブル2[[#This Row],[提出]]="○",IF(COUNTIF(A区分既収載!A:A,テーブル2[[#This Row],[学会番号]])&gt;=1,COUNTIF(A区分既収載!A:A,テーブル2[[#This Row],[学会番号]]),"－"),COUNTIF(A区分既収載!A:A,テーブル2[[#This Row],[学会番号]]))</calculatedColumnFormula>
    </tableColumn>
    <tableColumn id="7" xr3:uid="{F81E11A0-B617-4DB8-86A7-F501518F793C}" name="医薬品" dataDxfId="89">
      <calculatedColumnFormula>IF(テーブル2[[#This Row],[提出]]="○",IF(COUNTIF(医薬品!A:A,テーブル2[[#This Row],[学会番号]])&gt;=1,COUNTIF(医薬品!A:A,テーブル2[[#This Row],[学会番号]]),"－"),COUNTIF(医薬品!A:A,テーブル2[[#This Row],[学会番号]]))</calculatedColumnFormula>
    </tableColumn>
    <tableColumn id="9" xr3:uid="{9BA42015-F843-4A50-A8DF-924C310D97B4}" name="合計" dataDxfId="88">
      <calculatedColumnFormula>IF(AND(テーブル2[[#This Row],[未収載]]="－",テーブル2[[#This Row],[既収載]]="－",テーブル2[[#This Row],[A区分未収載]]="－",テーブル2[[#This Row],[A区分既収載]]="－",テーブル2[[#This Row],[医薬品]]="－"),"0",SUM(テーブル2[[#This Row],[未収載]:[医薬品]]))</calculatedColumnFormula>
    </tableColumn>
    <tableColumn id="8" xr3:uid="{C128A68A-962C-4D6E-AFB5-E8B61662BB51}" name="提出" dataDxfId="8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4FBC0D-A2A6-4C02-B5D4-6027A3AB09E7}" name="テーブル3" displayName="テーブル3" ref="A8:N210" totalsRowShown="0" headerRowDxfId="86" dataDxfId="84" headerRowBorderDxfId="85" tableBorderDxfId="83">
  <autoFilter ref="A8:N210" xr:uid="{E64FBC0D-A2A6-4C02-B5D4-6027A3AB09E7}"/>
  <tableColumns count="14">
    <tableColumn id="1" xr3:uid="{17E55D90-9FBC-4207-905A-5186F5CCDC02}" name="所属学会番号" dataDxfId="82"/>
    <tableColumn id="2" xr3:uid="{F6EF37F0-C899-4E92-BD50-F72EBD340BFD}" name="提出学会名" dataDxfId="81"/>
    <tableColumn id="3" xr3:uid="{BA0F98C4-D5C1-473F-847A-7E4887412DAF}" name="提案に該当する_x000a_領域別委員会" dataDxfId="80"/>
    <tableColumn id="4" xr3:uid="{5871E7AE-1E28-49E1-89DB-9F35DBC1844B}" name="共同提案学会名" dataDxfId="79"/>
    <tableColumn id="5" xr3:uid="{9D61F94D-76AA-4988-955F-75484D110E87}" name="優先_x000a_順位" dataDxfId="78"/>
    <tableColumn id="6" xr3:uid="{9421F194-BD6A-4B40-98EE-EAFB2086328D}" name="申請提案名" dataDxfId="77"/>
    <tableColumn id="7" xr3:uid="{C6BAC4A1-A80F-4894-A8E7-5616B8AB6109}" name="提案実績_x000a_の有無" dataDxfId="76"/>
    <tableColumn id="8" xr3:uid="{30258995-4547-4F9D-AE39-F623DF0016AE}" name="区分" dataDxfId="75"/>
    <tableColumn id="9" xr3:uid="{049B738A-111F-4A9F-A359-2C017248DC8A}" name="技術の概要（200字以内）" dataDxfId="74"/>
    <tableColumn id="10" xr3:uid="{ABE26B4C-7B24-49B2-AD86-A02BE293698B}" name="対象疾患名" dataDxfId="73"/>
    <tableColumn id="11" xr3:uid="{E58677A9-DC51-46C1-A923-E70EC845A227}" name="提出提案の_x000a_エビデンス" dataDxfId="72"/>
    <tableColumn id="12" xr3:uid="{8AF5EEAE-4FFE-4A40-8A34-8AB4C16131E4}" name="有無" dataDxfId="71"/>
    <tableColumn id="13" xr3:uid="{DC4DF377-091C-436D-B9DB-318CA7913947}" name="有の場合は対象のガイドラインを記載" dataDxfId="70"/>
    <tableColumn id="14" xr3:uid="{D85DD39A-963B-42E8-91CE-331C6813322B}" name="保険収載が必要な理由（400字以内）" dataDxfId="69"/>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24EE1C-B456-4185-A055-D5AC2BDC6DF5}" name="テーブル4" displayName="テーブル4" ref="A8:O260" totalsRowShown="0" headerRowDxfId="68" dataDxfId="66" headerRowBorderDxfId="67" tableBorderDxfId="65">
  <autoFilter ref="A8:O260" xr:uid="{2624EE1C-B456-4185-A055-D5AC2BDC6DF5}"/>
  <tableColumns count="15">
    <tableColumn id="1" xr3:uid="{3624561D-C326-4549-83E0-61C3D0885DFC}" name="所属学会番号" dataDxfId="64"/>
    <tableColumn id="2" xr3:uid="{D243EDE2-2F10-4ECE-BC9D-BF563ACC170D}" name="提出学会名" dataDxfId="63"/>
    <tableColumn id="3" xr3:uid="{1B6CF91F-7F2C-41FD-AD33-5C93C7DC3B74}" name="提案に該当する_x000a_領域別委員会" dataDxfId="62"/>
    <tableColumn id="4" xr3:uid="{6ED66140-833B-4AE9-95BA-5BDDA0824F4C}" name="共同提案学会名" dataDxfId="61"/>
    <tableColumn id="5" xr3:uid="{3727BB56-FE39-4F41-8F4F-BC7360CE1838}" name="優先_x000a_順位" dataDxfId="60"/>
    <tableColumn id="6" xr3:uid="{C54EE32A-8E0C-4A8C-B18D-AC29712D1CE2}" name="申請提案名" dataDxfId="59"/>
    <tableColumn id="7" xr3:uid="{18309576-229E-4320-A8ED-D76602AECD6D}" name="提案実績_x000a_の有無" dataDxfId="58"/>
    <tableColumn id="8" xr3:uid="{207136B2-396C-4739-BFF6-C00177DD1FFE}" name="区分" dataDxfId="57"/>
    <tableColumn id="9" xr3:uid="{674E100E-BE84-4C05-B763-B7E682B32339}" name="診療報酬番号" dataDxfId="56"/>
    <tableColumn id="10" xr3:uid="{64428FF3-AD02-4CEF-B3D1-0589B373ACFC}" name="技術の概要（200字以内）" dataDxfId="55"/>
    <tableColumn id="11" xr3:uid="{100AFEC5-8942-478C-859A-206512F46728}" name="提出提案の_x000a_エビデンス" dataDxfId="54"/>
    <tableColumn id="12" xr3:uid="{9DEDD215-C5FF-4302-A4B3-8BA31430087D}" name="有無" dataDxfId="53"/>
    <tableColumn id="13" xr3:uid="{4A568A28-2CBC-4D01-A60A-FDFBF8D4A665}" name="有の場合は対象のガイドラインを記載" dataDxfId="52"/>
    <tableColumn id="14" xr3:uid="{963B7011-F8BA-4D97-9E9C-ECD305369426}" name="再評価区分" dataDxfId="51"/>
    <tableColumn id="15" xr3:uid="{062FCFB2-65D6-4EE6-93A3-76DF49F81CA6}" name="保険収載が必要な理由（400字以内）" dataDxfId="50"/>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117E92-5CBC-4FCD-991D-2BA4F20A7D17}" name="テーブル6" displayName="テーブル6" ref="A8:M34" totalsRowShown="0" headerRowDxfId="49" dataDxfId="47" headerRowBorderDxfId="48" tableBorderDxfId="46">
  <autoFilter ref="A8:M34" xr:uid="{2C117E92-5CBC-4FCD-991D-2BA4F20A7D17}"/>
  <tableColumns count="13">
    <tableColumn id="1" xr3:uid="{E322FF95-D179-4079-B3BB-8B81C1B84FD3}" name="所属学会番号" dataDxfId="45"/>
    <tableColumn id="2" xr3:uid="{311D9726-A97E-4F95-9DC1-9D91A63C9C8A}" name="提出学会名" dataDxfId="44"/>
    <tableColumn id="3" xr3:uid="{393081B5-375B-4330-BBFB-29C3CCAB9267}" name="提案に該当する_x000a_領域別委員会" dataDxfId="43"/>
    <tableColumn id="4" xr3:uid="{2FAA616B-27B7-4480-85F9-5491363CB811}" name="共同提案学会名" dataDxfId="42"/>
    <tableColumn id="5" xr3:uid="{7FA156AF-DC24-4347-8A81-08F226648F7F}" name="優先_x000a_順位" dataDxfId="41"/>
    <tableColumn id="6" xr3:uid="{05D8252A-2680-4B58-8D59-5FF09DD0C13B}" name="申請提案名" dataDxfId="40"/>
    <tableColumn id="7" xr3:uid="{453B8DFA-4115-4D7C-A12C-510EA579B7D5}" name="提案実績_x000a_の有無" dataDxfId="39"/>
    <tableColumn id="8" xr3:uid="{94D2E97A-F9F7-4631-91EA-DB44106C67C9}" name="技術の概要（200字以内）" dataDxfId="38"/>
    <tableColumn id="9" xr3:uid="{1F1B893A-6FB3-481A-BFCE-87CDE14E38DC}" name="対象疾患名" dataDxfId="37"/>
    <tableColumn id="10" xr3:uid="{E5FF19A1-E663-4D21-A88B-70EEDB78CCB0}" name="提出提案の_x000a_エビデンス" dataDxfId="36"/>
    <tableColumn id="11" xr3:uid="{4126DE1B-9B55-42B7-9087-D7780198EBEB}" name="有無" dataDxfId="35"/>
    <tableColumn id="12" xr3:uid="{53FEACF8-AE40-48F8-9247-6DC852CCDCFA}" name="有の場合は対象のガイドラインを記載" dataDxfId="34"/>
    <tableColumn id="13" xr3:uid="{8B3EEF41-3D02-4CB3-A7CE-C66A7FF3C880}" name="保険収載が必要な理由（400字以内）" dataDxfId="33"/>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3CC7A3-BF32-4B53-AF51-0BEB519AB5E8}" name="テーブル5" displayName="テーブル5" ref="A8:N34" totalsRowShown="0" headerRowDxfId="32" dataDxfId="30" headerRowBorderDxfId="31" tableBorderDxfId="29">
  <autoFilter ref="A8:N34" xr:uid="{C63CC7A3-BF32-4B53-AF51-0BEB519AB5E8}"/>
  <tableColumns count="14">
    <tableColumn id="1" xr3:uid="{1345412A-A549-4E67-9BC8-2A7080940BDA}" name="所属学会番号" dataDxfId="28"/>
    <tableColumn id="2" xr3:uid="{8FE620E6-007B-45F4-9D75-1E7E076E3498}" name="提出学会名" dataDxfId="27"/>
    <tableColumn id="3" xr3:uid="{781ECCC3-63DF-4F37-94B5-A5FCE4C67F65}" name="提案に該当する_x000a_領域別委員会" dataDxfId="26"/>
    <tableColumn id="4" xr3:uid="{38524AE6-8D13-4C3C-A046-911E8AF84B35}" name="共同提案学会名" dataDxfId="25"/>
    <tableColumn id="5" xr3:uid="{E3B6F2F3-774C-4300-BBE4-0D034B98AE45}" name="優先_x000a_順位" dataDxfId="24"/>
    <tableColumn id="6" xr3:uid="{9DECC683-159E-4642-BFB1-5947D11FDD84}" name="申請提案名" dataDxfId="23"/>
    <tableColumn id="7" xr3:uid="{45595A6B-CA29-4625-930F-39FCAFB4BFFD}" name="提案実績_x000a_の有無" dataDxfId="22"/>
    <tableColumn id="8" xr3:uid="{AC475301-5460-46FB-8229-60221DC1DBE3}" name="診療報酬番号" dataDxfId="21"/>
    <tableColumn id="9" xr3:uid="{3947F47E-874A-4CBE-92F1-FF04F0AFEC9A}" name="技術の概要（200字以内）" dataDxfId="20"/>
    <tableColumn id="10" xr3:uid="{90708743-BF1A-458D-9210-956A9CD92BF6}" name="提出提案の_x000a_エビデンス" dataDxfId="19"/>
    <tableColumn id="11" xr3:uid="{D0C98F2F-2AC1-406A-9261-E84B0AA64B52}" name="有無" dataDxfId="18"/>
    <tableColumn id="12" xr3:uid="{92476BCE-3DCE-4370-AC7A-4299B37A70BA}" name="有の場合は対象のガイドラインを記載" dataDxfId="17"/>
    <tableColumn id="13" xr3:uid="{D50BEF9F-ED51-4E6B-838D-15B1B0C15442}" name="再評価区分" dataDxfId="16"/>
    <tableColumn id="14" xr3:uid="{D2D021D1-9931-4D58-8BF6-1A52CFD213D1}" name="保険収載が必要な理由（400字以内）" dataDxfId="15"/>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B3B1271-979E-4850-A685-E0697C1B4086}" name="テーブル7" displayName="テーブル7" ref="A7:K15" totalsRowShown="0" headerRowDxfId="14" dataDxfId="12" headerRowBorderDxfId="13" tableBorderDxfId="11">
  <autoFilter ref="A7:K15" xr:uid="{6B3B1271-979E-4850-A685-E0697C1B4086}"/>
  <tableColumns count="11">
    <tableColumn id="1" xr3:uid="{0090B44A-E8A2-4234-AD52-B7A5A7987E5C}" name="所属学会番号" dataDxfId="10"/>
    <tableColumn id="2" xr3:uid="{92EE1F71-8AB6-4842-88BA-7E04330372DC}" name="提出学会名" dataDxfId="9"/>
    <tableColumn id="3" xr3:uid="{F2A4C851-289B-4592-9DBB-C964B1E608F8}" name="提案に該当する_x000a_領域別委員会" dataDxfId="8"/>
    <tableColumn id="4" xr3:uid="{A1050340-13F2-4771-802A-3B6A24F6F229}" name="共同提案学会名" dataDxfId="7"/>
    <tableColumn id="5" xr3:uid="{593723F6-1EEB-4E7F-80F1-3FDE2F8E11A1}" name="優先_x000a_順位" dataDxfId="6"/>
    <tableColumn id="6" xr3:uid="{68BC230F-1BD6-4E44-9E54-C7FCC2D728C7}" name="薬品一般名" dataDxfId="5"/>
    <tableColumn id="7" xr3:uid="{8B43291E-ADDD-480E-A9FE-DA9FBA03BFE3}" name="薬品商品名" dataDxfId="4"/>
    <tableColumn id="8" xr3:uid="{DF3378E3-5815-4C9E-8BFF-146ECD471553}" name="薬品の区分概要" dataDxfId="3"/>
    <tableColumn id="9" xr3:uid="{3EE5C6B2-D675-49A8-A937-FA2573E15BB9}" name="提出提案の_x000a_エビデンス" dataDxfId="2"/>
    <tableColumn id="10" xr3:uid="{5DA1935F-276D-4385-80A2-783CF02AB3A8}" name="再評価区分" dataDxfId="1"/>
    <tableColumn id="11" xr3:uid="{8B107FC7-07BF-4CEB-BB93-AAC9E23650B9}" name="具体的な内容" dataDxfId="0"/>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5"/>
  <sheetViews>
    <sheetView topLeftCell="A21" zoomScale="90" zoomScaleNormal="90" workbookViewId="0">
      <selection activeCell="E33" sqref="E33:F49"/>
    </sheetView>
  </sheetViews>
  <sheetFormatPr defaultRowHeight="13.5" x14ac:dyDescent="0.15"/>
  <cols>
    <col min="1" max="1" width="8.625" style="10" customWidth="1"/>
    <col min="2" max="2" width="47.125" style="7" customWidth="1"/>
    <col min="3" max="3" width="9" style="7"/>
    <col min="4" max="4" width="47.125" style="7" customWidth="1"/>
    <col min="5" max="5" width="9" style="7"/>
    <col min="6" max="6" width="47.125" style="7" customWidth="1"/>
    <col min="7" max="7" width="9" style="7"/>
    <col min="8" max="8" width="9" style="10"/>
    <col min="9" max="9" width="30.625" style="7" customWidth="1"/>
    <col min="10" max="257" width="9" style="7"/>
    <col min="258" max="258" width="8.625" style="7" customWidth="1"/>
    <col min="259" max="259" width="47.125" style="7" customWidth="1"/>
    <col min="260" max="513" width="9" style="7"/>
    <col min="514" max="514" width="8.625" style="7" customWidth="1"/>
    <col min="515" max="515" width="47.125" style="7" customWidth="1"/>
    <col min="516" max="769" width="9" style="7"/>
    <col min="770" max="770" width="8.625" style="7" customWidth="1"/>
    <col min="771" max="771" width="47.125" style="7" customWidth="1"/>
    <col min="772" max="1025" width="9" style="7"/>
    <col min="1026" max="1026" width="8.625" style="7" customWidth="1"/>
    <col min="1027" max="1027" width="47.125" style="7" customWidth="1"/>
    <col min="1028" max="1281" width="9" style="7"/>
    <col min="1282" max="1282" width="8.625" style="7" customWidth="1"/>
    <col min="1283" max="1283" width="47.125" style="7" customWidth="1"/>
    <col min="1284" max="1537" width="9" style="7"/>
    <col min="1538" max="1538" width="8.625" style="7" customWidth="1"/>
    <col min="1539" max="1539" width="47.125" style="7" customWidth="1"/>
    <col min="1540" max="1793" width="9" style="7"/>
    <col min="1794" max="1794" width="8.625" style="7" customWidth="1"/>
    <col min="1795" max="1795" width="47.125" style="7" customWidth="1"/>
    <col min="1796" max="2049" width="9" style="7"/>
    <col min="2050" max="2050" width="8.625" style="7" customWidth="1"/>
    <col min="2051" max="2051" width="47.125" style="7" customWidth="1"/>
    <col min="2052" max="2305" width="9" style="7"/>
    <col min="2306" max="2306" width="8.625" style="7" customWidth="1"/>
    <col min="2307" max="2307" width="47.125" style="7" customWidth="1"/>
    <col min="2308" max="2561" width="9" style="7"/>
    <col min="2562" max="2562" width="8.625" style="7" customWidth="1"/>
    <col min="2563" max="2563" width="47.125" style="7" customWidth="1"/>
    <col min="2564" max="2817" width="9" style="7"/>
    <col min="2818" max="2818" width="8.625" style="7" customWidth="1"/>
    <col min="2819" max="2819" width="47.125" style="7" customWidth="1"/>
    <col min="2820" max="3073" width="9" style="7"/>
    <col min="3074" max="3074" width="8.625" style="7" customWidth="1"/>
    <col min="3075" max="3075" width="47.125" style="7" customWidth="1"/>
    <col min="3076" max="3329" width="9" style="7"/>
    <col min="3330" max="3330" width="8.625" style="7" customWidth="1"/>
    <col min="3331" max="3331" width="47.125" style="7" customWidth="1"/>
    <col min="3332" max="3585" width="9" style="7"/>
    <col min="3586" max="3586" width="8.625" style="7" customWidth="1"/>
    <col min="3587" max="3587" width="47.125" style="7" customWidth="1"/>
    <col min="3588" max="3841" width="9" style="7"/>
    <col min="3842" max="3842" width="8.625" style="7" customWidth="1"/>
    <col min="3843" max="3843" width="47.125" style="7" customWidth="1"/>
    <col min="3844" max="4097" width="9" style="7"/>
    <col min="4098" max="4098" width="8.625" style="7" customWidth="1"/>
    <col min="4099" max="4099" width="47.125" style="7" customWidth="1"/>
    <col min="4100" max="4353" width="9" style="7"/>
    <col min="4354" max="4354" width="8.625" style="7" customWidth="1"/>
    <col min="4355" max="4355" width="47.125" style="7" customWidth="1"/>
    <col min="4356" max="4609" width="9" style="7"/>
    <col min="4610" max="4610" width="8.625" style="7" customWidth="1"/>
    <col min="4611" max="4611" width="47.125" style="7" customWidth="1"/>
    <col min="4612" max="4865" width="9" style="7"/>
    <col min="4866" max="4866" width="8.625" style="7" customWidth="1"/>
    <col min="4867" max="4867" width="47.125" style="7" customWidth="1"/>
    <col min="4868" max="5121" width="9" style="7"/>
    <col min="5122" max="5122" width="8.625" style="7" customWidth="1"/>
    <col min="5123" max="5123" width="47.125" style="7" customWidth="1"/>
    <col min="5124" max="5377" width="9" style="7"/>
    <col min="5378" max="5378" width="8.625" style="7" customWidth="1"/>
    <col min="5379" max="5379" width="47.125" style="7" customWidth="1"/>
    <col min="5380" max="5633" width="9" style="7"/>
    <col min="5634" max="5634" width="8.625" style="7" customWidth="1"/>
    <col min="5635" max="5635" width="47.125" style="7" customWidth="1"/>
    <col min="5636" max="5889" width="9" style="7"/>
    <col min="5890" max="5890" width="8.625" style="7" customWidth="1"/>
    <col min="5891" max="5891" width="47.125" style="7" customWidth="1"/>
    <col min="5892" max="6145" width="9" style="7"/>
    <col min="6146" max="6146" width="8.625" style="7" customWidth="1"/>
    <col min="6147" max="6147" width="47.125" style="7" customWidth="1"/>
    <col min="6148" max="6401" width="9" style="7"/>
    <col min="6402" max="6402" width="8.625" style="7" customWidth="1"/>
    <col min="6403" max="6403" width="47.125" style="7" customWidth="1"/>
    <col min="6404" max="6657" width="9" style="7"/>
    <col min="6658" max="6658" width="8.625" style="7" customWidth="1"/>
    <col min="6659" max="6659" width="47.125" style="7" customWidth="1"/>
    <col min="6660" max="6913" width="9" style="7"/>
    <col min="6914" max="6914" width="8.625" style="7" customWidth="1"/>
    <col min="6915" max="6915" width="47.125" style="7" customWidth="1"/>
    <col min="6916" max="7169" width="9" style="7"/>
    <col min="7170" max="7170" width="8.625" style="7" customWidth="1"/>
    <col min="7171" max="7171" width="47.125" style="7" customWidth="1"/>
    <col min="7172" max="7425" width="9" style="7"/>
    <col min="7426" max="7426" width="8.625" style="7" customWidth="1"/>
    <col min="7427" max="7427" width="47.125" style="7" customWidth="1"/>
    <col min="7428" max="7681" width="9" style="7"/>
    <col min="7682" max="7682" width="8.625" style="7" customWidth="1"/>
    <col min="7683" max="7683" width="47.125" style="7" customWidth="1"/>
    <col min="7684" max="7937" width="9" style="7"/>
    <col min="7938" max="7938" width="8.625" style="7" customWidth="1"/>
    <col min="7939" max="7939" width="47.125" style="7" customWidth="1"/>
    <col min="7940" max="8193" width="9" style="7"/>
    <col min="8194" max="8194" width="8.625" style="7" customWidth="1"/>
    <col min="8195" max="8195" width="47.125" style="7" customWidth="1"/>
    <col min="8196" max="8449" width="9" style="7"/>
    <col min="8450" max="8450" width="8.625" style="7" customWidth="1"/>
    <col min="8451" max="8451" width="47.125" style="7" customWidth="1"/>
    <col min="8452" max="8705" width="9" style="7"/>
    <col min="8706" max="8706" width="8.625" style="7" customWidth="1"/>
    <col min="8707" max="8707" width="47.125" style="7" customWidth="1"/>
    <col min="8708" max="8961" width="9" style="7"/>
    <col min="8962" max="8962" width="8.625" style="7" customWidth="1"/>
    <col min="8963" max="8963" width="47.125" style="7" customWidth="1"/>
    <col min="8964" max="9217" width="9" style="7"/>
    <col min="9218" max="9218" width="8.625" style="7" customWidth="1"/>
    <col min="9219" max="9219" width="47.125" style="7" customWidth="1"/>
    <col min="9220" max="9473" width="9" style="7"/>
    <col min="9474" max="9474" width="8.625" style="7" customWidth="1"/>
    <col min="9475" max="9475" width="47.125" style="7" customWidth="1"/>
    <col min="9476" max="9729" width="9" style="7"/>
    <col min="9730" max="9730" width="8.625" style="7" customWidth="1"/>
    <col min="9731" max="9731" width="47.125" style="7" customWidth="1"/>
    <col min="9732" max="9985" width="9" style="7"/>
    <col min="9986" max="9986" width="8.625" style="7" customWidth="1"/>
    <col min="9987" max="9987" width="47.125" style="7" customWidth="1"/>
    <col min="9988" max="10241" width="9" style="7"/>
    <col min="10242" max="10242" width="8.625" style="7" customWidth="1"/>
    <col min="10243" max="10243" width="47.125" style="7" customWidth="1"/>
    <col min="10244" max="10497" width="9" style="7"/>
    <col min="10498" max="10498" width="8.625" style="7" customWidth="1"/>
    <col min="10499" max="10499" width="47.125" style="7" customWidth="1"/>
    <col min="10500" max="10753" width="9" style="7"/>
    <col min="10754" max="10754" width="8.625" style="7" customWidth="1"/>
    <col min="10755" max="10755" width="47.125" style="7" customWidth="1"/>
    <col min="10756" max="11009" width="9" style="7"/>
    <col min="11010" max="11010" width="8.625" style="7" customWidth="1"/>
    <col min="11011" max="11011" width="47.125" style="7" customWidth="1"/>
    <col min="11012" max="11265" width="9" style="7"/>
    <col min="11266" max="11266" width="8.625" style="7" customWidth="1"/>
    <col min="11267" max="11267" width="47.125" style="7" customWidth="1"/>
    <col min="11268" max="11521" width="9" style="7"/>
    <col min="11522" max="11522" width="8.625" style="7" customWidth="1"/>
    <col min="11523" max="11523" width="47.125" style="7" customWidth="1"/>
    <col min="11524" max="11777" width="9" style="7"/>
    <col min="11778" max="11778" width="8.625" style="7" customWidth="1"/>
    <col min="11779" max="11779" width="47.125" style="7" customWidth="1"/>
    <col min="11780" max="12033" width="9" style="7"/>
    <col min="12034" max="12034" width="8.625" style="7" customWidth="1"/>
    <col min="12035" max="12035" width="47.125" style="7" customWidth="1"/>
    <col min="12036" max="12289" width="9" style="7"/>
    <col min="12290" max="12290" width="8.625" style="7" customWidth="1"/>
    <col min="12291" max="12291" width="47.125" style="7" customWidth="1"/>
    <col min="12292" max="12545" width="9" style="7"/>
    <col min="12546" max="12546" width="8.625" style="7" customWidth="1"/>
    <col min="12547" max="12547" width="47.125" style="7" customWidth="1"/>
    <col min="12548" max="12801" width="9" style="7"/>
    <col min="12802" max="12802" width="8.625" style="7" customWidth="1"/>
    <col min="12803" max="12803" width="47.125" style="7" customWidth="1"/>
    <col min="12804" max="13057" width="9" style="7"/>
    <col min="13058" max="13058" width="8.625" style="7" customWidth="1"/>
    <col min="13059" max="13059" width="47.125" style="7" customWidth="1"/>
    <col min="13060" max="13313" width="9" style="7"/>
    <col min="13314" max="13314" width="8.625" style="7" customWidth="1"/>
    <col min="13315" max="13315" width="47.125" style="7" customWidth="1"/>
    <col min="13316" max="13569" width="9" style="7"/>
    <col min="13570" max="13570" width="8.625" style="7" customWidth="1"/>
    <col min="13571" max="13571" width="47.125" style="7" customWidth="1"/>
    <col min="13572" max="13825" width="9" style="7"/>
    <col min="13826" max="13826" width="8.625" style="7" customWidth="1"/>
    <col min="13827" max="13827" width="47.125" style="7" customWidth="1"/>
    <col min="13828" max="14081" width="9" style="7"/>
    <col min="14082" max="14082" width="8.625" style="7" customWidth="1"/>
    <col min="14083" max="14083" width="47.125" style="7" customWidth="1"/>
    <col min="14084" max="14337" width="9" style="7"/>
    <col min="14338" max="14338" width="8.625" style="7" customWidth="1"/>
    <col min="14339" max="14339" width="47.125" style="7" customWidth="1"/>
    <col min="14340" max="14593" width="9" style="7"/>
    <col min="14594" max="14594" width="8.625" style="7" customWidth="1"/>
    <col min="14595" max="14595" width="47.125" style="7" customWidth="1"/>
    <col min="14596" max="14849" width="9" style="7"/>
    <col min="14850" max="14850" width="8.625" style="7" customWidth="1"/>
    <col min="14851" max="14851" width="47.125" style="7" customWidth="1"/>
    <col min="14852" max="15105" width="9" style="7"/>
    <col min="15106" max="15106" width="8.625" style="7" customWidth="1"/>
    <col min="15107" max="15107" width="47.125" style="7" customWidth="1"/>
    <col min="15108" max="15361" width="9" style="7"/>
    <col min="15362" max="15362" width="8.625" style="7" customWidth="1"/>
    <col min="15363" max="15363" width="47.125" style="7" customWidth="1"/>
    <col min="15364" max="15617" width="9" style="7"/>
    <col min="15618" max="15618" width="8.625" style="7" customWidth="1"/>
    <col min="15619" max="15619" width="47.125" style="7" customWidth="1"/>
    <col min="15620" max="15873" width="9" style="7"/>
    <col min="15874" max="15874" width="8.625" style="7" customWidth="1"/>
    <col min="15875" max="15875" width="47.125" style="7" customWidth="1"/>
    <col min="15876" max="16129" width="9" style="7"/>
    <col min="16130" max="16130" width="8.625" style="7" customWidth="1"/>
    <col min="16131" max="16131" width="47.125" style="7" customWidth="1"/>
    <col min="16132" max="16384" width="9" style="7"/>
  </cols>
  <sheetData>
    <row r="1" spans="1:9" ht="14.25" thickBot="1" x14ac:dyDescent="0.2">
      <c r="A1" s="5" t="s">
        <v>13</v>
      </c>
      <c r="B1" s="6" t="s">
        <v>14</v>
      </c>
      <c r="C1" s="5" t="s">
        <v>13</v>
      </c>
      <c r="D1" s="6" t="s">
        <v>14</v>
      </c>
      <c r="E1" s="5" t="s">
        <v>13</v>
      </c>
      <c r="F1" s="6" t="s">
        <v>14</v>
      </c>
      <c r="H1" s="136" t="s">
        <v>175</v>
      </c>
      <c r="I1" s="136"/>
    </row>
    <row r="2" spans="1:9" ht="14.25" thickTop="1" x14ac:dyDescent="0.15">
      <c r="A2" s="19">
        <v>201</v>
      </c>
      <c r="B2" s="20" t="s">
        <v>18</v>
      </c>
      <c r="C2" s="19">
        <v>250</v>
      </c>
      <c r="D2" s="22" t="s">
        <v>61</v>
      </c>
      <c r="E2" s="19">
        <v>299</v>
      </c>
      <c r="F2" s="20" t="s">
        <v>101</v>
      </c>
      <c r="H2" s="25">
        <v>1</v>
      </c>
      <c r="I2" s="26" t="s">
        <v>208</v>
      </c>
    </row>
    <row r="3" spans="1:9" x14ac:dyDescent="0.15">
      <c r="A3" s="21">
        <v>202</v>
      </c>
      <c r="B3" s="8" t="s">
        <v>19</v>
      </c>
      <c r="C3" s="47">
        <v>251</v>
      </c>
      <c r="D3" s="48" t="s">
        <v>63</v>
      </c>
      <c r="E3" s="21">
        <v>700</v>
      </c>
      <c r="F3" s="8" t="s">
        <v>146</v>
      </c>
      <c r="H3" s="27">
        <v>2</v>
      </c>
      <c r="I3" s="28" t="s">
        <v>151</v>
      </c>
    </row>
    <row r="4" spans="1:9" x14ac:dyDescent="0.15">
      <c r="A4" s="21">
        <v>203</v>
      </c>
      <c r="B4" s="8" t="s">
        <v>20</v>
      </c>
      <c r="C4" s="21">
        <v>252</v>
      </c>
      <c r="D4" s="8" t="s">
        <v>62</v>
      </c>
      <c r="E4" s="21">
        <v>701</v>
      </c>
      <c r="F4" s="8" t="s">
        <v>102</v>
      </c>
      <c r="H4" s="27">
        <v>3</v>
      </c>
      <c r="I4" s="28" t="s">
        <v>152</v>
      </c>
    </row>
    <row r="5" spans="1:9" x14ac:dyDescent="0.15">
      <c r="A5" s="21">
        <v>204</v>
      </c>
      <c r="B5" s="9" t="s">
        <v>21</v>
      </c>
      <c r="C5" s="21">
        <v>253</v>
      </c>
      <c r="D5" s="9" t="s">
        <v>64</v>
      </c>
      <c r="E5" s="21">
        <v>702</v>
      </c>
      <c r="F5" s="9" t="s">
        <v>103</v>
      </c>
      <c r="H5" s="27">
        <v>4</v>
      </c>
      <c r="I5" s="28" t="s">
        <v>153</v>
      </c>
    </row>
    <row r="6" spans="1:9" x14ac:dyDescent="0.15">
      <c r="A6" s="21">
        <v>205</v>
      </c>
      <c r="B6" s="9" t="s">
        <v>22</v>
      </c>
      <c r="C6" s="21">
        <v>254</v>
      </c>
      <c r="D6" s="8" t="s">
        <v>65</v>
      </c>
      <c r="E6" s="21">
        <v>703</v>
      </c>
      <c r="F6" s="8" t="s">
        <v>104</v>
      </c>
      <c r="H6" s="27">
        <v>5</v>
      </c>
      <c r="I6" s="28" t="s">
        <v>154</v>
      </c>
    </row>
    <row r="7" spans="1:9" x14ac:dyDescent="0.15">
      <c r="A7" s="21">
        <v>206</v>
      </c>
      <c r="B7" s="9" t="s">
        <v>23</v>
      </c>
      <c r="C7" s="21">
        <v>255</v>
      </c>
      <c r="D7" s="8" t="s">
        <v>66</v>
      </c>
      <c r="E7" s="21">
        <v>704</v>
      </c>
      <c r="F7" s="8" t="s">
        <v>105</v>
      </c>
      <c r="H7" s="27">
        <v>6</v>
      </c>
      <c r="I7" s="28" t="s">
        <v>155</v>
      </c>
    </row>
    <row r="8" spans="1:9" x14ac:dyDescent="0.15">
      <c r="A8" s="21">
        <v>207</v>
      </c>
      <c r="B8" s="9" t="s">
        <v>24</v>
      </c>
      <c r="C8" s="21">
        <v>256</v>
      </c>
      <c r="D8" s="8" t="s">
        <v>67</v>
      </c>
      <c r="E8" s="21">
        <v>705</v>
      </c>
      <c r="F8" s="9" t="s">
        <v>106</v>
      </c>
      <c r="H8" s="27">
        <v>7</v>
      </c>
      <c r="I8" s="28" t="s">
        <v>156</v>
      </c>
    </row>
    <row r="9" spans="1:9" x14ac:dyDescent="0.15">
      <c r="A9" s="21">
        <v>208</v>
      </c>
      <c r="B9" s="8" t="s">
        <v>25</v>
      </c>
      <c r="C9" s="21">
        <v>257</v>
      </c>
      <c r="D9" s="8" t="s">
        <v>68</v>
      </c>
      <c r="E9" s="21">
        <v>706</v>
      </c>
      <c r="F9" s="9" t="s">
        <v>107</v>
      </c>
      <c r="H9" s="27">
        <v>8</v>
      </c>
      <c r="I9" s="28" t="s">
        <v>157</v>
      </c>
    </row>
    <row r="10" spans="1:9" x14ac:dyDescent="0.15">
      <c r="A10" s="21">
        <v>209</v>
      </c>
      <c r="B10" s="8" t="s">
        <v>26</v>
      </c>
      <c r="C10" s="21">
        <v>258</v>
      </c>
      <c r="D10" s="8" t="s">
        <v>69</v>
      </c>
      <c r="E10" s="21">
        <v>707</v>
      </c>
      <c r="F10" s="8" t="s">
        <v>108</v>
      </c>
      <c r="H10" s="27">
        <v>9</v>
      </c>
      <c r="I10" s="28" t="s">
        <v>158</v>
      </c>
    </row>
    <row r="11" spans="1:9" x14ac:dyDescent="0.15">
      <c r="A11" s="21">
        <v>210</v>
      </c>
      <c r="B11" s="8" t="s">
        <v>202</v>
      </c>
      <c r="C11" s="21">
        <v>259</v>
      </c>
      <c r="D11" s="9" t="s">
        <v>70</v>
      </c>
      <c r="E11" s="21">
        <v>708</v>
      </c>
      <c r="F11" s="8" t="s">
        <v>109</v>
      </c>
      <c r="H11" s="27">
        <v>10</v>
      </c>
      <c r="I11" s="28" t="s">
        <v>159</v>
      </c>
    </row>
    <row r="12" spans="1:9" x14ac:dyDescent="0.15">
      <c r="A12" s="21">
        <v>211</v>
      </c>
      <c r="B12" s="8" t="s">
        <v>197</v>
      </c>
      <c r="C12" s="21">
        <v>260</v>
      </c>
      <c r="D12" s="9" t="s">
        <v>71</v>
      </c>
      <c r="E12" s="21">
        <v>709</v>
      </c>
      <c r="F12" s="9" t="s">
        <v>110</v>
      </c>
      <c r="H12" s="27">
        <v>11</v>
      </c>
      <c r="I12" s="28" t="s">
        <v>160</v>
      </c>
    </row>
    <row r="13" spans="1:9" x14ac:dyDescent="0.15">
      <c r="A13" s="21">
        <v>212</v>
      </c>
      <c r="B13" s="9" t="s">
        <v>27</v>
      </c>
      <c r="C13" s="21">
        <v>261</v>
      </c>
      <c r="D13" s="9" t="s">
        <v>74</v>
      </c>
      <c r="E13" s="21">
        <v>710</v>
      </c>
      <c r="F13" s="9" t="s">
        <v>147</v>
      </c>
      <c r="H13" s="27">
        <v>12</v>
      </c>
      <c r="I13" s="28" t="s">
        <v>161</v>
      </c>
    </row>
    <row r="14" spans="1:9" x14ac:dyDescent="0.15">
      <c r="A14" s="21">
        <v>213</v>
      </c>
      <c r="B14" s="8" t="s">
        <v>142</v>
      </c>
      <c r="C14" s="21">
        <v>262</v>
      </c>
      <c r="D14" s="9" t="s">
        <v>75</v>
      </c>
      <c r="E14" s="21">
        <v>711</v>
      </c>
      <c r="F14" s="9" t="s">
        <v>188</v>
      </c>
      <c r="H14" s="27">
        <v>13</v>
      </c>
      <c r="I14" s="28" t="s">
        <v>162</v>
      </c>
    </row>
    <row r="15" spans="1:9" x14ac:dyDescent="0.15">
      <c r="A15" s="21">
        <v>214</v>
      </c>
      <c r="B15" s="8" t="s">
        <v>28</v>
      </c>
      <c r="C15" s="21">
        <v>263</v>
      </c>
      <c r="D15" s="8" t="s">
        <v>200</v>
      </c>
      <c r="E15" s="21">
        <v>712</v>
      </c>
      <c r="F15" s="9" t="s">
        <v>111</v>
      </c>
      <c r="H15" s="27">
        <v>14</v>
      </c>
      <c r="I15" s="28" t="s">
        <v>163</v>
      </c>
    </row>
    <row r="16" spans="1:9" x14ac:dyDescent="0.15">
      <c r="A16" s="21">
        <v>215</v>
      </c>
      <c r="B16" s="8" t="s">
        <v>29</v>
      </c>
      <c r="C16" s="21">
        <v>264</v>
      </c>
      <c r="D16" s="8" t="s">
        <v>76</v>
      </c>
      <c r="E16" s="21">
        <v>713</v>
      </c>
      <c r="F16" s="9" t="s">
        <v>113</v>
      </c>
      <c r="H16" s="27">
        <v>15</v>
      </c>
      <c r="I16" s="28" t="s">
        <v>164</v>
      </c>
    </row>
    <row r="17" spans="1:9" x14ac:dyDescent="0.15">
      <c r="A17" s="21">
        <v>216</v>
      </c>
      <c r="B17" s="9" t="s">
        <v>32</v>
      </c>
      <c r="C17" s="21">
        <v>265</v>
      </c>
      <c r="D17" s="8" t="s">
        <v>77</v>
      </c>
      <c r="E17" s="21">
        <v>714</v>
      </c>
      <c r="F17" s="9" t="s">
        <v>112</v>
      </c>
      <c r="H17" s="27">
        <v>16</v>
      </c>
      <c r="I17" s="28" t="s">
        <v>165</v>
      </c>
    </row>
    <row r="18" spans="1:9" x14ac:dyDescent="0.15">
      <c r="A18" s="21">
        <v>217</v>
      </c>
      <c r="B18" s="9" t="s">
        <v>30</v>
      </c>
      <c r="C18" s="21">
        <v>266</v>
      </c>
      <c r="D18" s="9" t="s">
        <v>83</v>
      </c>
      <c r="E18" s="21">
        <v>715</v>
      </c>
      <c r="F18" s="9" t="s">
        <v>114</v>
      </c>
      <c r="H18" s="27">
        <v>17</v>
      </c>
      <c r="I18" s="28" t="s">
        <v>166</v>
      </c>
    </row>
    <row r="19" spans="1:9" x14ac:dyDescent="0.15">
      <c r="A19" s="21">
        <v>218</v>
      </c>
      <c r="B19" s="8" t="s">
        <v>33</v>
      </c>
      <c r="C19" s="21">
        <v>267</v>
      </c>
      <c r="D19" s="9" t="s">
        <v>78</v>
      </c>
      <c r="E19" s="21">
        <v>716</v>
      </c>
      <c r="F19" s="9" t="s">
        <v>115</v>
      </c>
      <c r="H19" s="27">
        <v>18</v>
      </c>
      <c r="I19" s="28" t="s">
        <v>167</v>
      </c>
    </row>
    <row r="20" spans="1:9" x14ac:dyDescent="0.15">
      <c r="A20" s="21">
        <v>219</v>
      </c>
      <c r="B20" s="8" t="s">
        <v>183</v>
      </c>
      <c r="C20" s="21">
        <v>268</v>
      </c>
      <c r="D20" s="8" t="s">
        <v>79</v>
      </c>
      <c r="E20" s="21">
        <v>717</v>
      </c>
      <c r="F20" s="9" t="s">
        <v>116</v>
      </c>
      <c r="H20" s="27">
        <v>19</v>
      </c>
      <c r="I20" s="28" t="s">
        <v>168</v>
      </c>
    </row>
    <row r="21" spans="1:9" x14ac:dyDescent="0.15">
      <c r="A21" s="21">
        <v>220</v>
      </c>
      <c r="B21" s="9" t="s">
        <v>31</v>
      </c>
      <c r="C21" s="21">
        <v>269</v>
      </c>
      <c r="D21" s="8" t="s">
        <v>80</v>
      </c>
      <c r="E21" s="21">
        <v>718</v>
      </c>
      <c r="F21" s="8" t="s">
        <v>117</v>
      </c>
      <c r="H21" s="27">
        <v>20</v>
      </c>
      <c r="I21" s="28" t="s">
        <v>169</v>
      </c>
    </row>
    <row r="22" spans="1:9" x14ac:dyDescent="0.15">
      <c r="A22" s="21">
        <v>221</v>
      </c>
      <c r="B22" s="9" t="s">
        <v>34</v>
      </c>
      <c r="C22" s="21">
        <v>270</v>
      </c>
      <c r="D22" s="8" t="s">
        <v>81</v>
      </c>
      <c r="E22" s="21">
        <v>719</v>
      </c>
      <c r="F22" s="8" t="s">
        <v>118</v>
      </c>
      <c r="H22" s="27">
        <v>21</v>
      </c>
      <c r="I22" s="28" t="s">
        <v>170</v>
      </c>
    </row>
    <row r="23" spans="1:9" x14ac:dyDescent="0.15">
      <c r="A23" s="21">
        <v>222</v>
      </c>
      <c r="B23" s="8" t="s">
        <v>35</v>
      </c>
      <c r="C23" s="21">
        <v>271</v>
      </c>
      <c r="D23" s="8" t="s">
        <v>82</v>
      </c>
      <c r="E23" s="21">
        <v>720</v>
      </c>
      <c r="F23" s="9" t="s">
        <v>119</v>
      </c>
      <c r="H23" s="27">
        <v>22</v>
      </c>
      <c r="I23" s="28" t="s">
        <v>171</v>
      </c>
    </row>
    <row r="24" spans="1:9" x14ac:dyDescent="0.15">
      <c r="A24" s="21">
        <v>223</v>
      </c>
      <c r="B24" s="8" t="s">
        <v>38</v>
      </c>
      <c r="C24" s="21">
        <v>272</v>
      </c>
      <c r="D24" s="9" t="s">
        <v>84</v>
      </c>
      <c r="E24" s="21">
        <v>721</v>
      </c>
      <c r="F24" s="9" t="s">
        <v>120</v>
      </c>
      <c r="H24" s="27">
        <v>23</v>
      </c>
      <c r="I24" s="28" t="s">
        <v>172</v>
      </c>
    </row>
    <row r="25" spans="1:9" x14ac:dyDescent="0.15">
      <c r="A25" s="21">
        <v>224</v>
      </c>
      <c r="B25" s="8" t="s">
        <v>36</v>
      </c>
      <c r="C25" s="21">
        <v>273</v>
      </c>
      <c r="D25" s="8" t="s">
        <v>85</v>
      </c>
      <c r="E25" s="21">
        <v>722</v>
      </c>
      <c r="F25" s="9" t="s">
        <v>122</v>
      </c>
      <c r="H25" s="27">
        <v>24</v>
      </c>
      <c r="I25" s="28" t="s">
        <v>173</v>
      </c>
    </row>
    <row r="26" spans="1:9" x14ac:dyDescent="0.15">
      <c r="A26" s="21">
        <v>225</v>
      </c>
      <c r="B26" s="8" t="s">
        <v>37</v>
      </c>
      <c r="C26" s="21">
        <v>274</v>
      </c>
      <c r="D26" s="9" t="s">
        <v>53</v>
      </c>
      <c r="E26" s="21">
        <v>723</v>
      </c>
      <c r="F26" s="9" t="s">
        <v>121</v>
      </c>
      <c r="H26" s="29">
        <v>25</v>
      </c>
      <c r="I26" s="30" t="s">
        <v>174</v>
      </c>
    </row>
    <row r="27" spans="1:9" x14ac:dyDescent="0.15">
      <c r="A27" s="21">
        <v>226</v>
      </c>
      <c r="B27" s="8" t="s">
        <v>39</v>
      </c>
      <c r="C27" s="21">
        <v>275</v>
      </c>
      <c r="D27" s="9" t="s">
        <v>54</v>
      </c>
      <c r="E27" s="21">
        <v>724</v>
      </c>
      <c r="F27" s="9" t="s">
        <v>189</v>
      </c>
    </row>
    <row r="28" spans="1:9" x14ac:dyDescent="0.15">
      <c r="A28" s="21">
        <v>227</v>
      </c>
      <c r="B28" s="8" t="s">
        <v>40</v>
      </c>
      <c r="C28" s="21">
        <v>276</v>
      </c>
      <c r="D28" s="9" t="s">
        <v>184</v>
      </c>
      <c r="E28" s="21">
        <v>725</v>
      </c>
      <c r="F28" s="9" t="s">
        <v>124</v>
      </c>
    </row>
    <row r="29" spans="1:9" x14ac:dyDescent="0.15">
      <c r="A29" s="21">
        <v>228</v>
      </c>
      <c r="B29" s="9" t="s">
        <v>143</v>
      </c>
      <c r="C29" s="21">
        <v>277</v>
      </c>
      <c r="D29" s="9" t="s">
        <v>55</v>
      </c>
      <c r="E29" s="21">
        <v>726</v>
      </c>
      <c r="F29" s="9" t="s">
        <v>123</v>
      </c>
    </row>
    <row r="30" spans="1:9" x14ac:dyDescent="0.15">
      <c r="A30" s="21">
        <v>229</v>
      </c>
      <c r="B30" s="9" t="s">
        <v>41</v>
      </c>
      <c r="C30" s="21">
        <v>278</v>
      </c>
      <c r="D30" s="8" t="s">
        <v>72</v>
      </c>
      <c r="E30" s="21">
        <v>727</v>
      </c>
      <c r="F30" s="8" t="s">
        <v>125</v>
      </c>
    </row>
    <row r="31" spans="1:9" x14ac:dyDescent="0.15">
      <c r="A31" s="21">
        <v>230</v>
      </c>
      <c r="B31" s="9" t="s">
        <v>42</v>
      </c>
      <c r="C31" s="21">
        <v>279</v>
      </c>
      <c r="D31" s="8" t="s">
        <v>73</v>
      </c>
      <c r="E31" s="21">
        <v>728</v>
      </c>
      <c r="F31" s="8" t="s">
        <v>126</v>
      </c>
    </row>
    <row r="32" spans="1:9" x14ac:dyDescent="0.15">
      <c r="A32" s="21">
        <v>231</v>
      </c>
      <c r="B32" s="8" t="s">
        <v>198</v>
      </c>
      <c r="C32" s="21">
        <v>280</v>
      </c>
      <c r="D32" s="9" t="s">
        <v>56</v>
      </c>
      <c r="E32" s="21">
        <v>729</v>
      </c>
      <c r="F32" s="9" t="s">
        <v>127</v>
      </c>
    </row>
    <row r="33" spans="1:7" x14ac:dyDescent="0.15">
      <c r="A33" s="21">
        <v>232</v>
      </c>
      <c r="B33" s="9" t="s">
        <v>43</v>
      </c>
      <c r="C33" s="21">
        <v>281</v>
      </c>
      <c r="D33" s="8" t="s">
        <v>86</v>
      </c>
      <c r="E33" s="21">
        <v>730</v>
      </c>
      <c r="F33" s="9" t="s">
        <v>128</v>
      </c>
    </row>
    <row r="34" spans="1:7" x14ac:dyDescent="0.15">
      <c r="A34" s="21">
        <v>233</v>
      </c>
      <c r="B34" s="9" t="s">
        <v>44</v>
      </c>
      <c r="C34" s="21">
        <v>282</v>
      </c>
      <c r="D34" s="8" t="s">
        <v>87</v>
      </c>
      <c r="E34" s="21">
        <v>731</v>
      </c>
      <c r="F34" s="9" t="s">
        <v>129</v>
      </c>
    </row>
    <row r="35" spans="1:7" x14ac:dyDescent="0.15">
      <c r="A35" s="21">
        <v>234</v>
      </c>
      <c r="B35" s="8" t="s">
        <v>45</v>
      </c>
      <c r="C35" s="21">
        <v>283</v>
      </c>
      <c r="D35" s="8" t="s">
        <v>88</v>
      </c>
      <c r="E35" s="21">
        <v>732</v>
      </c>
      <c r="F35" s="8" t="s">
        <v>130</v>
      </c>
    </row>
    <row r="36" spans="1:7" x14ac:dyDescent="0.15">
      <c r="A36" s="21">
        <v>235</v>
      </c>
      <c r="B36" s="9" t="s">
        <v>144</v>
      </c>
      <c r="C36" s="21">
        <v>284</v>
      </c>
      <c r="D36" s="8" t="s">
        <v>90</v>
      </c>
      <c r="E36" s="21">
        <v>733</v>
      </c>
      <c r="F36" s="8" t="s">
        <v>131</v>
      </c>
    </row>
    <row r="37" spans="1:7" x14ac:dyDescent="0.15">
      <c r="A37" s="21">
        <v>236</v>
      </c>
      <c r="B37" s="9" t="s">
        <v>46</v>
      </c>
      <c r="C37" s="21">
        <v>285</v>
      </c>
      <c r="D37" s="9" t="s">
        <v>89</v>
      </c>
      <c r="E37" s="21">
        <v>734</v>
      </c>
      <c r="F37" s="8" t="s">
        <v>132</v>
      </c>
    </row>
    <row r="38" spans="1:7" x14ac:dyDescent="0.15">
      <c r="A38" s="21">
        <v>237</v>
      </c>
      <c r="B38" s="8" t="s">
        <v>199</v>
      </c>
      <c r="C38" s="21">
        <v>286</v>
      </c>
      <c r="D38" s="8" t="s">
        <v>91</v>
      </c>
      <c r="E38" s="21">
        <v>735</v>
      </c>
      <c r="F38" s="8" t="s">
        <v>133</v>
      </c>
    </row>
    <row r="39" spans="1:7" x14ac:dyDescent="0.15">
      <c r="A39" s="21">
        <v>238</v>
      </c>
      <c r="B39" s="8" t="s">
        <v>48</v>
      </c>
      <c r="C39" s="21">
        <v>287</v>
      </c>
      <c r="D39" s="9" t="s">
        <v>185</v>
      </c>
      <c r="E39" s="21">
        <v>736</v>
      </c>
      <c r="F39" s="8" t="s">
        <v>134</v>
      </c>
    </row>
    <row r="40" spans="1:7" x14ac:dyDescent="0.15">
      <c r="A40" s="21">
        <v>239</v>
      </c>
      <c r="B40" s="9" t="s">
        <v>47</v>
      </c>
      <c r="C40" s="21">
        <v>288</v>
      </c>
      <c r="D40" s="9" t="s">
        <v>92</v>
      </c>
      <c r="E40" s="21">
        <v>737</v>
      </c>
      <c r="F40" s="8" t="s">
        <v>138</v>
      </c>
    </row>
    <row r="41" spans="1:7" x14ac:dyDescent="0.15">
      <c r="A41" s="21">
        <v>240</v>
      </c>
      <c r="B41" s="9" t="s">
        <v>145</v>
      </c>
      <c r="C41" s="21">
        <v>289</v>
      </c>
      <c r="D41" s="8" t="s">
        <v>93</v>
      </c>
      <c r="E41" s="21">
        <v>738</v>
      </c>
      <c r="F41" s="9" t="s">
        <v>135</v>
      </c>
    </row>
    <row r="42" spans="1:7" x14ac:dyDescent="0.15">
      <c r="A42" s="21">
        <v>241</v>
      </c>
      <c r="B42" s="9" t="s">
        <v>49</v>
      </c>
      <c r="C42" s="21">
        <v>290</v>
      </c>
      <c r="D42" s="8" t="s">
        <v>94</v>
      </c>
      <c r="E42" s="21">
        <v>739</v>
      </c>
      <c r="F42" s="9" t="s">
        <v>182</v>
      </c>
    </row>
    <row r="43" spans="1:7" x14ac:dyDescent="0.15">
      <c r="A43" s="21">
        <v>242</v>
      </c>
      <c r="B43" s="9" t="s">
        <v>181</v>
      </c>
      <c r="C43" s="21">
        <v>291</v>
      </c>
      <c r="D43" s="8" t="s">
        <v>95</v>
      </c>
      <c r="E43" s="21">
        <v>740</v>
      </c>
      <c r="F43" s="9" t="s">
        <v>136</v>
      </c>
    </row>
    <row r="44" spans="1:7" x14ac:dyDescent="0.15">
      <c r="A44" s="21">
        <v>243</v>
      </c>
      <c r="B44" s="9" t="s">
        <v>50</v>
      </c>
      <c r="C44" s="21">
        <v>292</v>
      </c>
      <c r="D44" s="8" t="s">
        <v>96</v>
      </c>
      <c r="E44" s="21">
        <v>741</v>
      </c>
      <c r="F44" s="9" t="s">
        <v>137</v>
      </c>
    </row>
    <row r="45" spans="1:7" x14ac:dyDescent="0.15">
      <c r="A45" s="21">
        <v>244</v>
      </c>
      <c r="B45" s="9" t="s">
        <v>52</v>
      </c>
      <c r="C45" s="21">
        <v>293</v>
      </c>
      <c r="D45" s="8" t="s">
        <v>186</v>
      </c>
      <c r="E45" s="21">
        <v>742</v>
      </c>
      <c r="F45" s="9" t="s">
        <v>139</v>
      </c>
    </row>
    <row r="46" spans="1:7" x14ac:dyDescent="0.15">
      <c r="A46" s="21">
        <v>245</v>
      </c>
      <c r="B46" s="9" t="s">
        <v>51</v>
      </c>
      <c r="C46" s="21">
        <v>294</v>
      </c>
      <c r="D46" s="8" t="s">
        <v>97</v>
      </c>
      <c r="E46" s="21">
        <v>743</v>
      </c>
      <c r="F46" s="9" t="s">
        <v>201</v>
      </c>
    </row>
    <row r="47" spans="1:7" x14ac:dyDescent="0.15">
      <c r="A47" s="21">
        <v>246</v>
      </c>
      <c r="B47" s="9" t="s">
        <v>59</v>
      </c>
      <c r="C47" s="21">
        <v>295</v>
      </c>
      <c r="D47" s="8" t="s">
        <v>98</v>
      </c>
      <c r="E47" s="21">
        <v>744</v>
      </c>
      <c r="F47" s="9" t="s">
        <v>207</v>
      </c>
    </row>
    <row r="48" spans="1:7" x14ac:dyDescent="0.15">
      <c r="A48" s="21">
        <v>247</v>
      </c>
      <c r="B48" s="9" t="s">
        <v>60</v>
      </c>
      <c r="C48" s="41">
        <v>296</v>
      </c>
      <c r="D48" s="43" t="s">
        <v>99</v>
      </c>
      <c r="E48" s="41">
        <v>745</v>
      </c>
      <c r="F48" s="42" t="s">
        <v>140</v>
      </c>
      <c r="G48" s="40"/>
    </row>
    <row r="49" spans="1:7" x14ac:dyDescent="0.15">
      <c r="A49" s="41">
        <v>248</v>
      </c>
      <c r="B49" s="42" t="s">
        <v>57</v>
      </c>
      <c r="C49" s="41">
        <v>297</v>
      </c>
      <c r="D49" s="43" t="s">
        <v>100</v>
      </c>
      <c r="E49" s="46">
        <v>746</v>
      </c>
      <c r="F49" s="17" t="s">
        <v>141</v>
      </c>
      <c r="G49" s="40"/>
    </row>
    <row r="50" spans="1:7" x14ac:dyDescent="0.15">
      <c r="A50" s="16">
        <v>249</v>
      </c>
      <c r="B50" s="18" t="s">
        <v>58</v>
      </c>
      <c r="C50" s="16">
        <v>298</v>
      </c>
      <c r="D50" s="17" t="s">
        <v>187</v>
      </c>
      <c r="E50"/>
      <c r="F50"/>
    </row>
    <row r="51" spans="1:7" x14ac:dyDescent="0.15">
      <c r="A51"/>
      <c r="B51"/>
      <c r="C51"/>
      <c r="D51"/>
      <c r="E51"/>
      <c r="F51"/>
    </row>
    <row r="52" spans="1:7" x14ac:dyDescent="0.15">
      <c r="A52"/>
      <c r="B52"/>
      <c r="C52"/>
      <c r="D52"/>
      <c r="E52"/>
      <c r="F52"/>
    </row>
    <row r="53" spans="1:7" x14ac:dyDescent="0.15">
      <c r="A53"/>
      <c r="B53"/>
      <c r="C53"/>
      <c r="D53"/>
      <c r="E53"/>
      <c r="F53"/>
    </row>
    <row r="54" spans="1:7" x14ac:dyDescent="0.15">
      <c r="A54"/>
      <c r="B54"/>
      <c r="C54"/>
      <c r="D54"/>
      <c r="E54"/>
      <c r="F54"/>
    </row>
    <row r="55" spans="1:7" x14ac:dyDescent="0.15">
      <c r="A55"/>
      <c r="B55"/>
      <c r="C55"/>
      <c r="D55"/>
      <c r="E55"/>
      <c r="F55"/>
    </row>
    <row r="56" spans="1:7" x14ac:dyDescent="0.15">
      <c r="A56"/>
      <c r="B56"/>
      <c r="C56"/>
      <c r="D56"/>
      <c r="E56"/>
      <c r="F56"/>
    </row>
    <row r="57" spans="1:7" x14ac:dyDescent="0.15">
      <c r="A57"/>
      <c r="B57"/>
      <c r="C57"/>
      <c r="D57"/>
      <c r="E57"/>
      <c r="F57"/>
    </row>
    <row r="58" spans="1:7" x14ac:dyDescent="0.15">
      <c r="A58"/>
      <c r="B58"/>
      <c r="C58"/>
      <c r="D58"/>
      <c r="E58"/>
      <c r="F58"/>
    </row>
    <row r="59" spans="1:7" x14ac:dyDescent="0.15">
      <c r="A59"/>
      <c r="B59"/>
      <c r="C59"/>
      <c r="D59"/>
      <c r="E59"/>
      <c r="F59"/>
    </row>
    <row r="60" spans="1:7" x14ac:dyDescent="0.15">
      <c r="A60"/>
      <c r="B60"/>
      <c r="C60"/>
      <c r="D60"/>
      <c r="E60"/>
      <c r="F60"/>
    </row>
    <row r="61" spans="1:7" x14ac:dyDescent="0.15">
      <c r="A61"/>
      <c r="B61"/>
      <c r="C61"/>
      <c r="D61"/>
      <c r="E61"/>
      <c r="F61"/>
    </row>
    <row r="62" spans="1:7" x14ac:dyDescent="0.15">
      <c r="A62"/>
      <c r="B62"/>
      <c r="C62"/>
      <c r="D62"/>
      <c r="E62"/>
      <c r="F62"/>
    </row>
    <row r="63" spans="1:7" x14ac:dyDescent="0.15">
      <c r="A63"/>
      <c r="B63"/>
      <c r="C63"/>
      <c r="D63"/>
      <c r="E63"/>
      <c r="F63"/>
    </row>
    <row r="64" spans="1:7" x14ac:dyDescent="0.15">
      <c r="A64"/>
      <c r="B64"/>
      <c r="C64"/>
      <c r="D64"/>
      <c r="E64"/>
      <c r="F64"/>
    </row>
    <row r="65" spans="1:6" x14ac:dyDescent="0.15">
      <c r="A65"/>
      <c r="B65"/>
      <c r="C65"/>
      <c r="D65"/>
      <c r="E65"/>
      <c r="F65"/>
    </row>
    <row r="66" spans="1:6" x14ac:dyDescent="0.15">
      <c r="A66"/>
      <c r="B66"/>
      <c r="C66"/>
      <c r="D66"/>
      <c r="E66"/>
      <c r="F66"/>
    </row>
    <row r="67" spans="1:6" x14ac:dyDescent="0.15">
      <c r="A67"/>
      <c r="B67"/>
      <c r="C67"/>
      <c r="D67"/>
      <c r="E67"/>
      <c r="F67"/>
    </row>
    <row r="68" spans="1:6" x14ac:dyDescent="0.15">
      <c r="A68"/>
      <c r="B68"/>
      <c r="C68"/>
      <c r="D68"/>
      <c r="E68"/>
      <c r="F68"/>
    </row>
    <row r="69" spans="1:6" x14ac:dyDescent="0.15">
      <c r="A69"/>
      <c r="B69"/>
      <c r="C69"/>
      <c r="D69"/>
      <c r="E69"/>
      <c r="F69"/>
    </row>
    <row r="70" spans="1:6" x14ac:dyDescent="0.15">
      <c r="A70"/>
      <c r="B70"/>
      <c r="C70"/>
      <c r="D70"/>
      <c r="E70"/>
      <c r="F70"/>
    </row>
    <row r="71" spans="1:6" x14ac:dyDescent="0.15">
      <c r="A71"/>
      <c r="B71"/>
      <c r="C71"/>
      <c r="D71"/>
      <c r="E71"/>
      <c r="F71"/>
    </row>
    <row r="72" spans="1:6" x14ac:dyDescent="0.15">
      <c r="A72"/>
      <c r="B72"/>
      <c r="C72"/>
      <c r="D72"/>
      <c r="E72"/>
      <c r="F72"/>
    </row>
    <row r="73" spans="1:6" x14ac:dyDescent="0.15">
      <c r="A73"/>
      <c r="B73"/>
      <c r="C73"/>
      <c r="D73"/>
      <c r="E73"/>
      <c r="F73"/>
    </row>
    <row r="74" spans="1:6" x14ac:dyDescent="0.15">
      <c r="A74"/>
      <c r="B74"/>
      <c r="C74"/>
      <c r="D74"/>
      <c r="E74"/>
      <c r="F74"/>
    </row>
    <row r="75" spans="1:6" x14ac:dyDescent="0.15">
      <c r="A75"/>
      <c r="B75"/>
      <c r="C75"/>
      <c r="D75"/>
      <c r="E75"/>
      <c r="F75"/>
    </row>
    <row r="76" spans="1:6" x14ac:dyDescent="0.15">
      <c r="A76"/>
      <c r="B76"/>
      <c r="C76"/>
      <c r="D76"/>
      <c r="E76"/>
      <c r="F76"/>
    </row>
    <row r="77" spans="1:6" x14ac:dyDescent="0.15">
      <c r="A77"/>
      <c r="B77"/>
      <c r="C77"/>
      <c r="D77"/>
      <c r="E77"/>
      <c r="F77"/>
    </row>
    <row r="78" spans="1:6" x14ac:dyDescent="0.15">
      <c r="A78"/>
      <c r="B78"/>
      <c r="C78"/>
      <c r="D78"/>
      <c r="E78"/>
      <c r="F78"/>
    </row>
    <row r="79" spans="1:6" x14ac:dyDescent="0.15">
      <c r="A79"/>
      <c r="B79"/>
      <c r="C79"/>
      <c r="D79"/>
      <c r="E79"/>
      <c r="F79"/>
    </row>
    <row r="80" spans="1:6" x14ac:dyDescent="0.15">
      <c r="A80"/>
      <c r="B80"/>
      <c r="C80"/>
      <c r="D80"/>
      <c r="E80"/>
      <c r="F80"/>
    </row>
    <row r="81" spans="1:6" x14ac:dyDescent="0.15">
      <c r="A81"/>
      <c r="B81"/>
      <c r="C81"/>
      <c r="D81"/>
      <c r="E81"/>
      <c r="F81"/>
    </row>
    <row r="82" spans="1:6" x14ac:dyDescent="0.15">
      <c r="A82"/>
      <c r="B82"/>
      <c r="C82"/>
      <c r="D82"/>
      <c r="E82"/>
      <c r="F82"/>
    </row>
    <row r="83" spans="1:6" x14ac:dyDescent="0.15">
      <c r="A83"/>
      <c r="B83"/>
      <c r="C83"/>
      <c r="D83"/>
      <c r="E83"/>
      <c r="F83"/>
    </row>
    <row r="84" spans="1:6" x14ac:dyDescent="0.15">
      <c r="A84"/>
      <c r="B84"/>
      <c r="C84"/>
      <c r="D84"/>
      <c r="E84"/>
      <c r="F84"/>
    </row>
    <row r="85" spans="1:6" x14ac:dyDescent="0.15">
      <c r="A85"/>
      <c r="B85"/>
      <c r="C85"/>
      <c r="D85"/>
      <c r="E85"/>
      <c r="F85"/>
    </row>
    <row r="86" spans="1:6" x14ac:dyDescent="0.15">
      <c r="A86"/>
      <c r="B86"/>
      <c r="C86"/>
      <c r="D86"/>
      <c r="E86"/>
      <c r="F86"/>
    </row>
    <row r="87" spans="1:6" x14ac:dyDescent="0.15">
      <c r="A87"/>
      <c r="B87"/>
      <c r="C87"/>
      <c r="D87"/>
      <c r="E87"/>
      <c r="F87"/>
    </row>
    <row r="88" spans="1:6" x14ac:dyDescent="0.15">
      <c r="A88"/>
      <c r="B88"/>
      <c r="C88"/>
      <c r="D88"/>
      <c r="E88"/>
      <c r="F88"/>
    </row>
    <row r="89" spans="1:6" x14ac:dyDescent="0.15">
      <c r="A89"/>
      <c r="B89"/>
      <c r="C89"/>
      <c r="D89"/>
      <c r="E89"/>
      <c r="F89"/>
    </row>
    <row r="90" spans="1:6" x14ac:dyDescent="0.15">
      <c r="A90"/>
      <c r="B90"/>
      <c r="C90"/>
      <c r="D90"/>
      <c r="E90"/>
      <c r="F90"/>
    </row>
    <row r="91" spans="1:6" x14ac:dyDescent="0.15">
      <c r="A91"/>
      <c r="B91"/>
      <c r="C91"/>
      <c r="D91"/>
      <c r="E91"/>
      <c r="F91"/>
    </row>
    <row r="92" spans="1:6" x14ac:dyDescent="0.15">
      <c r="A92"/>
      <c r="B92"/>
      <c r="C92"/>
      <c r="D92"/>
      <c r="E92"/>
      <c r="F92"/>
    </row>
    <row r="93" spans="1:6" x14ac:dyDescent="0.15">
      <c r="A93"/>
      <c r="B93"/>
      <c r="C93"/>
      <c r="D93"/>
      <c r="E93"/>
      <c r="F93"/>
    </row>
    <row r="94" spans="1:6" x14ac:dyDescent="0.15">
      <c r="A94"/>
      <c r="B94"/>
      <c r="C94"/>
      <c r="D94"/>
      <c r="E94"/>
      <c r="F94"/>
    </row>
    <row r="95" spans="1:6" x14ac:dyDescent="0.15">
      <c r="A95"/>
      <c r="B95"/>
      <c r="C95"/>
      <c r="D95"/>
      <c r="E95"/>
      <c r="F95"/>
    </row>
    <row r="96" spans="1:6" x14ac:dyDescent="0.15">
      <c r="A96"/>
      <c r="B96"/>
      <c r="C96"/>
      <c r="D96"/>
      <c r="E96"/>
      <c r="F96"/>
    </row>
    <row r="97" spans="1:6" x14ac:dyDescent="0.15">
      <c r="A97"/>
      <c r="B97"/>
      <c r="C97"/>
      <c r="D97"/>
      <c r="E97"/>
      <c r="F97"/>
    </row>
    <row r="98" spans="1:6" x14ac:dyDescent="0.15">
      <c r="A98"/>
      <c r="B98"/>
      <c r="C98"/>
      <c r="D98"/>
      <c r="E98"/>
      <c r="F98"/>
    </row>
    <row r="99" spans="1:6" x14ac:dyDescent="0.15">
      <c r="A99"/>
      <c r="B99"/>
      <c r="C99"/>
      <c r="D99"/>
      <c r="E99"/>
      <c r="F99"/>
    </row>
    <row r="100" spans="1:6" x14ac:dyDescent="0.15">
      <c r="A100"/>
      <c r="B100"/>
      <c r="C100"/>
      <c r="D100"/>
      <c r="E100"/>
      <c r="F100"/>
    </row>
    <row r="101" spans="1:6" x14ac:dyDescent="0.15">
      <c r="A101"/>
      <c r="B101"/>
      <c r="C101"/>
      <c r="D101"/>
      <c r="E101"/>
      <c r="F101"/>
    </row>
    <row r="102" spans="1:6" x14ac:dyDescent="0.15">
      <c r="A102"/>
      <c r="B102"/>
      <c r="C102"/>
      <c r="D102"/>
      <c r="E102"/>
      <c r="F102"/>
    </row>
    <row r="103" spans="1:6" x14ac:dyDescent="0.15">
      <c r="A103"/>
      <c r="B103"/>
      <c r="C103"/>
      <c r="D103"/>
      <c r="E103"/>
      <c r="F103"/>
    </row>
    <row r="104" spans="1:6" x14ac:dyDescent="0.15">
      <c r="A104"/>
      <c r="B104"/>
      <c r="C104"/>
      <c r="D104"/>
      <c r="E104"/>
      <c r="F104"/>
    </row>
    <row r="105" spans="1:6" x14ac:dyDescent="0.15">
      <c r="A105"/>
      <c r="B105"/>
      <c r="C105"/>
      <c r="D105"/>
      <c r="E105"/>
      <c r="F105"/>
    </row>
    <row r="106" spans="1:6" x14ac:dyDescent="0.15">
      <c r="A106"/>
      <c r="B106"/>
      <c r="C106"/>
      <c r="D106"/>
      <c r="E106"/>
      <c r="F106"/>
    </row>
    <row r="107" spans="1:6" x14ac:dyDescent="0.15">
      <c r="A107"/>
      <c r="B107"/>
      <c r="C107"/>
      <c r="D107"/>
      <c r="E107"/>
      <c r="F107"/>
    </row>
    <row r="108" spans="1:6" x14ac:dyDescent="0.15">
      <c r="A108"/>
      <c r="B108"/>
      <c r="C108"/>
      <c r="D108"/>
      <c r="E108"/>
      <c r="F108"/>
    </row>
    <row r="109" spans="1:6" x14ac:dyDescent="0.15">
      <c r="A109"/>
      <c r="B109"/>
      <c r="C109"/>
      <c r="D109"/>
      <c r="E109"/>
      <c r="F109"/>
    </row>
    <row r="110" spans="1:6" x14ac:dyDescent="0.15">
      <c r="A110"/>
      <c r="B110"/>
      <c r="C110"/>
      <c r="D110"/>
      <c r="E110"/>
      <c r="F110"/>
    </row>
    <row r="111" spans="1:6" x14ac:dyDescent="0.15">
      <c r="A111"/>
      <c r="B111"/>
      <c r="C111"/>
      <c r="D111"/>
      <c r="E111"/>
      <c r="F111"/>
    </row>
    <row r="112" spans="1:6" x14ac:dyDescent="0.15">
      <c r="A112"/>
      <c r="B112"/>
      <c r="C112"/>
      <c r="D112"/>
      <c r="E112"/>
      <c r="F112"/>
    </row>
    <row r="113" spans="1:6" x14ac:dyDescent="0.15">
      <c r="A113"/>
      <c r="B113"/>
      <c r="C113"/>
      <c r="D113"/>
      <c r="E113"/>
      <c r="F113"/>
    </row>
    <row r="114" spans="1:6" x14ac:dyDescent="0.15">
      <c r="A114"/>
      <c r="B114"/>
      <c r="C114"/>
      <c r="D114"/>
      <c r="E114"/>
      <c r="F114"/>
    </row>
    <row r="115" spans="1:6" x14ac:dyDescent="0.15">
      <c r="A115"/>
      <c r="B115"/>
      <c r="C115"/>
      <c r="D115"/>
      <c r="E115"/>
      <c r="F115"/>
    </row>
    <row r="116" spans="1:6" x14ac:dyDescent="0.15">
      <c r="A116"/>
      <c r="B116"/>
      <c r="C116"/>
      <c r="D116"/>
      <c r="E116"/>
      <c r="F116"/>
    </row>
    <row r="117" spans="1:6" x14ac:dyDescent="0.15">
      <c r="A117"/>
      <c r="B117"/>
      <c r="C117"/>
      <c r="D117"/>
      <c r="E117"/>
      <c r="F117"/>
    </row>
    <row r="118" spans="1:6" x14ac:dyDescent="0.15">
      <c r="A118"/>
      <c r="B118"/>
      <c r="C118"/>
      <c r="D118"/>
      <c r="E118"/>
      <c r="F118"/>
    </row>
    <row r="119" spans="1:6" x14ac:dyDescent="0.15">
      <c r="A119"/>
      <c r="B119"/>
      <c r="C119"/>
      <c r="D119"/>
      <c r="E119"/>
      <c r="F119"/>
    </row>
    <row r="120" spans="1:6" x14ac:dyDescent="0.15">
      <c r="A120"/>
      <c r="B120"/>
      <c r="C120"/>
      <c r="D120"/>
      <c r="E120"/>
      <c r="F120"/>
    </row>
    <row r="121" spans="1:6" x14ac:dyDescent="0.15">
      <c r="A121"/>
      <c r="B121"/>
      <c r="C121"/>
      <c r="D121"/>
      <c r="E121"/>
      <c r="F121"/>
    </row>
    <row r="122" spans="1:6" x14ac:dyDescent="0.15">
      <c r="A122"/>
      <c r="B122"/>
      <c r="C122"/>
      <c r="D122"/>
      <c r="E122"/>
      <c r="F122"/>
    </row>
    <row r="123" spans="1:6" x14ac:dyDescent="0.15">
      <c r="A123"/>
      <c r="B123"/>
      <c r="C123"/>
      <c r="D123"/>
      <c r="E123"/>
      <c r="F123"/>
    </row>
    <row r="124" spans="1:6" x14ac:dyDescent="0.15">
      <c r="A124"/>
      <c r="B124"/>
      <c r="C124"/>
      <c r="D124"/>
      <c r="E124"/>
      <c r="F124"/>
    </row>
    <row r="125" spans="1:6" x14ac:dyDescent="0.15">
      <c r="A125"/>
      <c r="B125"/>
      <c r="C125"/>
      <c r="D125"/>
      <c r="E125"/>
      <c r="F125"/>
    </row>
    <row r="126" spans="1:6" x14ac:dyDescent="0.15">
      <c r="A126"/>
      <c r="B126"/>
      <c r="C126"/>
      <c r="D126"/>
      <c r="E126"/>
      <c r="F126"/>
    </row>
    <row r="127" spans="1:6" x14ac:dyDescent="0.15">
      <c r="A127"/>
      <c r="B127"/>
      <c r="C127"/>
      <c r="D127"/>
      <c r="E127"/>
      <c r="F127"/>
    </row>
    <row r="128" spans="1:6" x14ac:dyDescent="0.15">
      <c r="A128"/>
      <c r="B128"/>
      <c r="C128"/>
      <c r="D128"/>
      <c r="E128"/>
      <c r="F128"/>
    </row>
    <row r="129" spans="1:6" x14ac:dyDescent="0.15">
      <c r="A129"/>
      <c r="B129"/>
      <c r="C129"/>
      <c r="D129"/>
      <c r="E129"/>
      <c r="F129"/>
    </row>
    <row r="130" spans="1:6" x14ac:dyDescent="0.15">
      <c r="A130"/>
      <c r="B130"/>
      <c r="C130"/>
      <c r="D130"/>
      <c r="E130"/>
      <c r="F130"/>
    </row>
    <row r="131" spans="1:6" x14ac:dyDescent="0.15">
      <c r="A131"/>
      <c r="B131"/>
      <c r="C131"/>
      <c r="D131"/>
      <c r="E131"/>
      <c r="F131"/>
    </row>
    <row r="132" spans="1:6" x14ac:dyDescent="0.15">
      <c r="A132"/>
      <c r="B132"/>
      <c r="C132"/>
      <c r="D132"/>
      <c r="E132"/>
      <c r="F132"/>
    </row>
    <row r="133" spans="1:6" x14ac:dyDescent="0.15">
      <c r="A133"/>
      <c r="B133"/>
      <c r="C133"/>
      <c r="D133"/>
      <c r="E133"/>
      <c r="F133"/>
    </row>
    <row r="134" spans="1:6" x14ac:dyDescent="0.15">
      <c r="A134"/>
      <c r="B134"/>
      <c r="C134"/>
      <c r="D134"/>
    </row>
    <row r="135" spans="1:6" x14ac:dyDescent="0.15">
      <c r="C135"/>
      <c r="D135"/>
    </row>
  </sheetData>
  <mergeCells count="1">
    <mergeCell ref="H1:I1"/>
  </mergeCells>
  <phoneticPr fontId="1"/>
  <pageMargins left="0.78740157480314965" right="0.78740157480314965" top="0.98425196850393704" bottom="0.98425196850393704" header="0.51181102362204722" footer="0.51181102362204722"/>
  <pageSetup paperSize="9" scale="60" orientation="landscape" r:id="rId1"/>
  <headerFooter alignWithMargins="0">
    <oddHeader>&amp;C&amp;"-,太字"&amp;16第一次評価提案書学会番号一覧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1F22-4C00-4CEE-A957-F4D73EB4210C}">
  <dimension ref="A2:I153"/>
  <sheetViews>
    <sheetView tabSelected="1" zoomScaleNormal="100" workbookViewId="0">
      <pane ySplit="6" topLeftCell="A7" activePane="bottomLeft" state="frozen"/>
      <selection pane="bottomLeft" activeCell="A2" sqref="A2:B3"/>
    </sheetView>
  </sheetViews>
  <sheetFormatPr defaultRowHeight="13.5" x14ac:dyDescent="0.15"/>
  <cols>
    <col min="1" max="1" width="10.75" style="45" customWidth="1"/>
    <col min="2" max="2" width="37.5" style="1" customWidth="1"/>
    <col min="3" max="4" width="12.5" style="1" customWidth="1"/>
    <col min="5" max="6" width="14.75" style="1" customWidth="1"/>
    <col min="7" max="9" width="12.5" style="1" customWidth="1"/>
    <col min="10" max="16384" width="9" style="1"/>
  </cols>
  <sheetData>
    <row r="2" spans="1:9" ht="14.25" customHeight="1" x14ac:dyDescent="0.15">
      <c r="A2" s="137" t="s">
        <v>219</v>
      </c>
      <c r="B2" s="138"/>
      <c r="C2" s="49" t="s">
        <v>209</v>
      </c>
      <c r="D2" s="49" t="s">
        <v>210</v>
      </c>
      <c r="E2" s="49" t="s">
        <v>211</v>
      </c>
      <c r="F2" s="49" t="s">
        <v>212</v>
      </c>
      <c r="G2" s="49" t="s">
        <v>213</v>
      </c>
      <c r="H2" s="49" t="s">
        <v>812</v>
      </c>
      <c r="I2" s="49" t="s">
        <v>214</v>
      </c>
    </row>
    <row r="3" spans="1:9" ht="14.25" customHeight="1" x14ac:dyDescent="0.15">
      <c r="A3" s="139"/>
      <c r="B3" s="140"/>
      <c r="C3" s="50">
        <f t="shared" ref="C3:H3" si="0">SUM(C7:C268)</f>
        <v>202</v>
      </c>
      <c r="D3" s="50">
        <f t="shared" si="0"/>
        <v>252</v>
      </c>
      <c r="E3" s="50">
        <f t="shared" si="0"/>
        <v>26</v>
      </c>
      <c r="F3" s="50">
        <f t="shared" si="0"/>
        <v>26</v>
      </c>
      <c r="G3" s="50">
        <f t="shared" si="0"/>
        <v>8</v>
      </c>
      <c r="H3" s="50">
        <f t="shared" si="0"/>
        <v>514</v>
      </c>
      <c r="I3" s="50">
        <f>COUNTA(I7:I268)</f>
        <v>120</v>
      </c>
    </row>
    <row r="5" spans="1:9" ht="14.25" x14ac:dyDescent="0.15">
      <c r="A5" s="141" t="s">
        <v>218</v>
      </c>
      <c r="B5" s="142"/>
      <c r="C5" s="142"/>
      <c r="D5" s="142"/>
      <c r="E5" s="142"/>
      <c r="F5" s="142"/>
      <c r="G5" s="142"/>
      <c r="H5" s="142"/>
      <c r="I5" s="143"/>
    </row>
    <row r="6" spans="1:9" ht="15" thickBot="1" x14ac:dyDescent="0.2">
      <c r="A6" s="59" t="s">
        <v>13</v>
      </c>
      <c r="B6" s="60" t="s">
        <v>14</v>
      </c>
      <c r="C6" s="61" t="s">
        <v>209</v>
      </c>
      <c r="D6" s="61" t="s">
        <v>210</v>
      </c>
      <c r="E6" s="61" t="s">
        <v>211</v>
      </c>
      <c r="F6" s="62" t="s">
        <v>212</v>
      </c>
      <c r="G6" s="116" t="s">
        <v>213</v>
      </c>
      <c r="H6" s="118" t="s">
        <v>813</v>
      </c>
      <c r="I6" s="63" t="s">
        <v>215</v>
      </c>
    </row>
    <row r="7" spans="1:9" ht="15" customHeight="1" thickTop="1" x14ac:dyDescent="0.15">
      <c r="A7" s="51">
        <v>201</v>
      </c>
      <c r="B7" s="52" t="s">
        <v>18</v>
      </c>
      <c r="C7" s="53" t="str">
        <f>IF(テーブル2[[#This Row],[提出]]="○",IF(COUNTIF(未収載!A:A,テーブル2[[#This Row],[学会番号]])&gt;=1,COUNTIF(未収載!A:A,テーブル2[[#This Row],[学会番号]]),"－"),COUNTIF(未収載!A:A,テーブル2[[#This Row],[学会番号]]))</f>
        <v>－</v>
      </c>
      <c r="D7" s="54">
        <f>IF(テーブル2[[#This Row],[提出]]="○",IF(COUNTIF(既収載!A:A,テーブル2[[#This Row],[学会番号]])&gt;=1,COUNTIF(既収載!A:A,テーブル2[[#This Row],[学会番号]]),"－"),COUNTIF(既収載!A:A,テーブル2[[#This Row],[学会番号]]))</f>
        <v>2</v>
      </c>
      <c r="E7" s="54" t="str">
        <f>IF(テーブル2[[#This Row],[提出]]="○",IF(COUNTIF(A区分未収載!A:A,テーブル2[[#This Row],[学会番号]])&gt;=1,COUNTIF(A区分未収載!A:A,テーブル2[[#This Row],[学会番号]]),"－"),COUNTIF(A区分未収載!A:A,テーブル2[[#This Row],[学会番号]]))</f>
        <v>－</v>
      </c>
      <c r="F7" s="55" t="str">
        <f>IF(テーブル2[[#This Row],[提出]]="○",IF(COUNTIF(A区分既収載!A:A,テーブル2[[#This Row],[学会番号]])&gt;=1,COUNTIF(A区分既収載!A:A,テーブル2[[#This Row],[学会番号]]),"－"),COUNTIF(A区分既収載!A:A,テーブル2[[#This Row],[学会番号]]))</f>
        <v>－</v>
      </c>
      <c r="G7" s="117" t="str">
        <f>IF(テーブル2[[#This Row],[提出]]="○",IF(COUNTIF(医薬品!A:A,テーブル2[[#This Row],[学会番号]])&gt;=1,COUNTIF(医薬品!A:A,テーブル2[[#This Row],[学会番号]]),"－"),COUNTIF(医薬品!A:A,テーブル2[[#This Row],[学会番号]]))</f>
        <v>－</v>
      </c>
      <c r="H7" s="119">
        <f>IF(AND(テーブル2[[#This Row],[未収載]]="－",テーブル2[[#This Row],[既収載]]="－",テーブル2[[#This Row],[A区分未収載]]="－",テーブル2[[#This Row],[A区分既収載]]="－",テーブル2[[#This Row],[医薬品]]="－"),"0",SUM(テーブル2[[#This Row],[未収載]:[医薬品]]))</f>
        <v>2</v>
      </c>
      <c r="I7" s="56" t="s">
        <v>216</v>
      </c>
    </row>
    <row r="8" spans="1:9" ht="15" customHeight="1" x14ac:dyDescent="0.15">
      <c r="A8" s="64">
        <v>202</v>
      </c>
      <c r="B8" s="65" t="s">
        <v>19</v>
      </c>
      <c r="C8" s="66">
        <f>IF(テーブル2[[#This Row],[提出]]="○",IF(COUNTIF(未収載!A:A,テーブル2[[#This Row],[学会番号]])&gt;=1,COUNTIF(未収載!A:A,テーブル2[[#This Row],[学会番号]]),"－"),COUNTIF(未収載!A:A,テーブル2[[#This Row],[学会番号]]))</f>
        <v>1</v>
      </c>
      <c r="D8" s="67">
        <f>IF(テーブル2[[#This Row],[提出]]="○",IF(COUNTIF(既収載!A:A,テーブル2[[#This Row],[学会番号]])&gt;=1,COUNTIF(既収載!A:A,テーブル2[[#This Row],[学会番号]]),"－"),COUNTIF(既収載!A:A,テーブル2[[#This Row],[学会番号]]))</f>
        <v>1</v>
      </c>
      <c r="E8" s="67" t="str">
        <f>IF(テーブル2[[#This Row],[提出]]="○",IF(COUNTIF(A区分未収載!A:A,テーブル2[[#This Row],[学会番号]])&gt;=1,COUNTIF(A区分未収載!A:A,テーブル2[[#This Row],[学会番号]]),"－"),COUNTIF(A区分未収載!A:A,テーブル2[[#This Row],[学会番号]]))</f>
        <v>－</v>
      </c>
      <c r="F8" s="67" t="str">
        <f>IF(テーブル2[[#This Row],[提出]]="○",IF(COUNTIF(A区分既収載!A:A,テーブル2[[#This Row],[学会番号]])&gt;=1,COUNTIF(A区分既収載!A:A,テーブル2[[#This Row],[学会番号]]),"－"),COUNTIF(A区分既収載!A:A,テーブル2[[#This Row],[学会番号]]))</f>
        <v>－</v>
      </c>
      <c r="G8" s="67" t="str">
        <f>IF(テーブル2[[#This Row],[提出]]="○",IF(COUNTIF(医薬品!A:A,テーブル2[[#This Row],[学会番号]])&gt;=1,COUNTIF(医薬品!A:A,テーブル2[[#This Row],[学会番号]]),"－"),COUNTIF(医薬品!A:A,テーブル2[[#This Row],[学会番号]]))</f>
        <v>－</v>
      </c>
      <c r="H8" s="120">
        <f>IF(AND(テーブル2[[#This Row],[未収載]]="－",テーブル2[[#This Row],[既収載]]="－",テーブル2[[#This Row],[A区分未収載]]="－",テーブル2[[#This Row],[A区分既収載]]="－",テーブル2[[#This Row],[医薬品]]="－"),"0",SUM(テーブル2[[#This Row],[未収載]:[医薬品]]))</f>
        <v>2</v>
      </c>
      <c r="I8" s="57" t="s">
        <v>216</v>
      </c>
    </row>
    <row r="9" spans="1:9" ht="15" customHeight="1" x14ac:dyDescent="0.15">
      <c r="A9" s="68">
        <v>203</v>
      </c>
      <c r="B9" s="69" t="s">
        <v>20</v>
      </c>
      <c r="C9" s="70">
        <f>IF(テーブル2[[#This Row],[提出]]="○",IF(COUNTIF(未収載!A:A,テーブル2[[#This Row],[学会番号]])&gt;=1,COUNTIF(未収載!A:A,テーブル2[[#This Row],[学会番号]]),"－"),COUNTIF(未収載!A:A,テーブル2[[#This Row],[学会番号]]))</f>
        <v>1</v>
      </c>
      <c r="D9" s="71">
        <f>IF(テーブル2[[#This Row],[提出]]="○",IF(COUNTIF(既収載!A:A,テーブル2[[#This Row],[学会番号]])&gt;=1,COUNTIF(既収載!A:A,テーブル2[[#This Row],[学会番号]]),"－"),COUNTIF(既収載!A:A,テーブル2[[#This Row],[学会番号]]))</f>
        <v>2</v>
      </c>
      <c r="E9" s="71" t="str">
        <f>IF(テーブル2[[#This Row],[提出]]="○",IF(COUNTIF(A区分未収載!A:A,テーブル2[[#This Row],[学会番号]])&gt;=1,COUNTIF(A区分未収載!A:A,テーブル2[[#This Row],[学会番号]]),"－"),COUNTIF(A区分未収載!A:A,テーブル2[[#This Row],[学会番号]]))</f>
        <v>－</v>
      </c>
      <c r="F9" s="71" t="str">
        <f>IF(テーブル2[[#This Row],[提出]]="○",IF(COUNTIF(A区分既収載!A:A,テーブル2[[#This Row],[学会番号]])&gt;=1,COUNTIF(A区分既収載!A:A,テーブル2[[#This Row],[学会番号]]),"－"),COUNTIF(A区分既収載!A:A,テーブル2[[#This Row],[学会番号]]))</f>
        <v>－</v>
      </c>
      <c r="G9" s="71" t="str">
        <f>IF(テーブル2[[#This Row],[提出]]="○",IF(COUNTIF(医薬品!A:A,テーブル2[[#This Row],[学会番号]])&gt;=1,COUNTIF(医薬品!A:A,テーブル2[[#This Row],[学会番号]]),"－"),COUNTIF(医薬品!A:A,テーブル2[[#This Row],[学会番号]]))</f>
        <v>－</v>
      </c>
      <c r="H9" s="121">
        <f>IF(AND(テーブル2[[#This Row],[未収載]]="－",テーブル2[[#This Row],[既収載]]="－",テーブル2[[#This Row],[A区分未収載]]="－",テーブル2[[#This Row],[A区分既収載]]="－",テーブル2[[#This Row],[医薬品]]="－"),"0",SUM(テーブル2[[#This Row],[未収載]:[医薬品]]))</f>
        <v>3</v>
      </c>
      <c r="I9" s="58" t="s">
        <v>216</v>
      </c>
    </row>
    <row r="10" spans="1:9" ht="15" customHeight="1" x14ac:dyDescent="0.15">
      <c r="A10" s="72">
        <v>204</v>
      </c>
      <c r="B10" s="73" t="s">
        <v>21</v>
      </c>
      <c r="C10" s="107" t="str">
        <f>IF(テーブル2[[#This Row],[提出]]="○",IF(COUNTIF(未収載!A:A,テーブル2[[#This Row],[学会番号]])&gt;=1,COUNTIF(未収載!A:A,テーブル2[[#This Row],[学会番号]]),"－"),COUNTIF(未収載!A:A,テーブル2[[#This Row],[学会番号]]))</f>
        <v>－</v>
      </c>
      <c r="D10" s="107">
        <f>IF(テーブル2[[#This Row],[提出]]="○",IF(COUNTIF(既収載!A:A,テーブル2[[#This Row],[学会番号]])&gt;=1,COUNTIF(既収載!A:A,テーブル2[[#This Row],[学会番号]]),"－"),COUNTIF(既収載!A:A,テーブル2[[#This Row],[学会番号]]))</f>
        <v>4</v>
      </c>
      <c r="E10" s="107" t="str">
        <f>IF(テーブル2[[#This Row],[提出]]="○",IF(COUNTIF(A区分未収載!A:A,テーブル2[[#This Row],[学会番号]])&gt;=1,COUNTIF(A区分未収載!A:A,テーブル2[[#This Row],[学会番号]]),"－"),COUNTIF(A区分未収載!A:A,テーブル2[[#This Row],[学会番号]]))</f>
        <v>－</v>
      </c>
      <c r="F10" s="107" t="str">
        <f>IF(テーブル2[[#This Row],[提出]]="○",IF(COUNTIF(A区分既収載!A:A,テーブル2[[#This Row],[学会番号]])&gt;=1,COUNTIF(A区分既収載!A:A,テーブル2[[#This Row],[学会番号]]),"－"),COUNTIF(A区分既収載!A:A,テーブル2[[#This Row],[学会番号]]))</f>
        <v>－</v>
      </c>
      <c r="G10" s="107" t="str">
        <f>IF(テーブル2[[#This Row],[提出]]="○",IF(COUNTIF(医薬品!A:A,テーブル2[[#This Row],[学会番号]])&gt;=1,COUNTIF(医薬品!A:A,テーブル2[[#This Row],[学会番号]]),"－"),COUNTIF(医薬品!A:A,テーブル2[[#This Row],[学会番号]]))</f>
        <v>－</v>
      </c>
      <c r="H10" s="122">
        <f>IF(AND(テーブル2[[#This Row],[未収載]]="－",テーブル2[[#This Row],[既収載]]="－",テーブル2[[#This Row],[A区分未収載]]="－",テーブル2[[#This Row],[A区分既収載]]="－",テーブル2[[#This Row],[医薬品]]="－"),"0",SUM(テーブル2[[#This Row],[未収載]:[医薬品]]))</f>
        <v>4</v>
      </c>
      <c r="I10" s="109" t="s">
        <v>216</v>
      </c>
    </row>
    <row r="11" spans="1:9" ht="15" customHeight="1" x14ac:dyDescent="0.15">
      <c r="A11" s="72">
        <v>205</v>
      </c>
      <c r="B11" s="73" t="s">
        <v>22</v>
      </c>
      <c r="C11" s="107">
        <f>IF(テーブル2[[#This Row],[提出]]="○",IF(COUNTIF(未収載!A:A,テーブル2[[#This Row],[学会番号]])&gt;=1,COUNTIF(未収載!A:A,テーブル2[[#This Row],[学会番号]]),"－"),COUNTIF(未収載!A:A,テーブル2[[#This Row],[学会番号]]))</f>
        <v>0</v>
      </c>
      <c r="D11" s="107">
        <f>IF(テーブル2[[#This Row],[提出]]="○",IF(COUNTIF(既収載!A:A,テーブル2[[#This Row],[学会番号]])&gt;=1,COUNTIF(既収載!A:A,テーブル2[[#This Row],[学会番号]]),"－"),COUNTIF(既収載!A:A,テーブル2[[#This Row],[学会番号]]))</f>
        <v>0</v>
      </c>
      <c r="E11" s="107">
        <f>IF(テーブル2[[#This Row],[提出]]="○",IF(COUNTIF(A区分未収載!A:A,テーブル2[[#This Row],[学会番号]])&gt;=1,COUNTIF(A区分未収載!A:A,テーブル2[[#This Row],[学会番号]]),"－"),COUNTIF(A区分未収載!A:A,テーブル2[[#This Row],[学会番号]]))</f>
        <v>0</v>
      </c>
      <c r="F11" s="107">
        <f>IF(テーブル2[[#This Row],[提出]]="○",IF(COUNTIF(A区分既収載!A:A,テーブル2[[#This Row],[学会番号]])&gt;=1,COUNTIF(A区分既収載!A:A,テーブル2[[#This Row],[学会番号]]),"－"),COUNTIF(A区分既収載!A:A,テーブル2[[#This Row],[学会番号]]))</f>
        <v>0</v>
      </c>
      <c r="G11" s="107">
        <f>IF(テーブル2[[#This Row],[提出]]="○",IF(COUNTIF(医薬品!A:A,テーブル2[[#This Row],[学会番号]])&gt;=1,COUNTIF(医薬品!A:A,テーブル2[[#This Row],[学会番号]]),"－"),COUNTIF(医薬品!A:A,テーブル2[[#This Row],[学会番号]]))</f>
        <v>0</v>
      </c>
      <c r="H11" s="122">
        <f>IF(AND(テーブル2[[#This Row],[未収載]]="－",テーブル2[[#This Row],[既収載]]="－",テーブル2[[#This Row],[A区分未収載]]="－",テーブル2[[#This Row],[A区分既収載]]="－",テーブル2[[#This Row],[医薬品]]="－"),"0",SUM(テーブル2[[#This Row],[未収載]:[医薬品]]))</f>
        <v>0</v>
      </c>
      <c r="I11" s="109"/>
    </row>
    <row r="12" spans="1:9" ht="15" customHeight="1" x14ac:dyDescent="0.15">
      <c r="A12" s="72">
        <v>206</v>
      </c>
      <c r="B12" s="73" t="s">
        <v>23</v>
      </c>
      <c r="C12" s="107">
        <f>IF(テーブル2[[#This Row],[提出]]="○",IF(COUNTIF(未収載!A:A,テーブル2[[#This Row],[学会番号]])&gt;=1,COUNTIF(未収載!A:A,テーブル2[[#This Row],[学会番号]]),"－"),COUNTIF(未収載!A:A,テーブル2[[#This Row],[学会番号]]))</f>
        <v>1</v>
      </c>
      <c r="D12" s="107" t="str">
        <f>IF(テーブル2[[#This Row],[提出]]="○",IF(COUNTIF(既収載!A:A,テーブル2[[#This Row],[学会番号]])&gt;=1,COUNTIF(既収載!A:A,テーブル2[[#This Row],[学会番号]]),"－"),COUNTIF(既収載!A:A,テーブル2[[#This Row],[学会番号]]))</f>
        <v>－</v>
      </c>
      <c r="E12" s="107" t="str">
        <f>IF(テーブル2[[#This Row],[提出]]="○",IF(COUNTIF(A区分未収載!A:A,テーブル2[[#This Row],[学会番号]])&gt;=1,COUNTIF(A区分未収載!A:A,テーブル2[[#This Row],[学会番号]]),"－"),COUNTIF(A区分未収載!A:A,テーブル2[[#This Row],[学会番号]]))</f>
        <v>－</v>
      </c>
      <c r="F12" s="107" t="str">
        <f>IF(テーブル2[[#This Row],[提出]]="○",IF(COUNTIF(A区分既収載!A:A,テーブル2[[#This Row],[学会番号]])&gt;=1,COUNTIF(A区分既収載!A:A,テーブル2[[#This Row],[学会番号]]),"－"),COUNTIF(A区分既収載!A:A,テーブル2[[#This Row],[学会番号]]))</f>
        <v>－</v>
      </c>
      <c r="G12" s="107" t="str">
        <f>IF(テーブル2[[#This Row],[提出]]="○",IF(COUNTIF(医薬品!A:A,テーブル2[[#This Row],[学会番号]])&gt;=1,COUNTIF(医薬品!A:A,テーブル2[[#This Row],[学会番号]]),"－"),COUNTIF(医薬品!A:A,テーブル2[[#This Row],[学会番号]]))</f>
        <v>－</v>
      </c>
      <c r="H12" s="122">
        <f>IF(AND(テーブル2[[#This Row],[未収載]]="－",テーブル2[[#This Row],[既収載]]="－",テーブル2[[#This Row],[A区分未収載]]="－",テーブル2[[#This Row],[A区分既収載]]="－",テーブル2[[#This Row],[医薬品]]="－"),"0",SUM(テーブル2[[#This Row],[未収載]:[医薬品]]))</f>
        <v>1</v>
      </c>
      <c r="I12" s="109" t="s">
        <v>216</v>
      </c>
    </row>
    <row r="13" spans="1:9" ht="15" customHeight="1" x14ac:dyDescent="0.15">
      <c r="A13" s="72">
        <v>207</v>
      </c>
      <c r="B13" s="73" t="s">
        <v>24</v>
      </c>
      <c r="C13" s="107">
        <f>IF(テーブル2[[#This Row],[提出]]="○",IF(COUNTIF(未収載!A:A,テーブル2[[#This Row],[学会番号]])&gt;=1,COUNTIF(未収載!A:A,テーブル2[[#This Row],[学会番号]]),"－"),COUNTIF(未収載!A:A,テーブル2[[#This Row],[学会番号]]))</f>
        <v>0</v>
      </c>
      <c r="D13" s="107">
        <f>IF(テーブル2[[#This Row],[提出]]="○",IF(COUNTIF(既収載!A:A,テーブル2[[#This Row],[学会番号]])&gt;=1,COUNTIF(既収載!A:A,テーブル2[[#This Row],[学会番号]]),"－"),COUNTIF(既収載!A:A,テーブル2[[#This Row],[学会番号]]))</f>
        <v>0</v>
      </c>
      <c r="E13" s="107">
        <f>IF(テーブル2[[#This Row],[提出]]="○",IF(COUNTIF(A区分未収載!A:A,テーブル2[[#This Row],[学会番号]])&gt;=1,COUNTIF(A区分未収載!A:A,テーブル2[[#This Row],[学会番号]]),"－"),COUNTIF(A区分未収載!A:A,テーブル2[[#This Row],[学会番号]]))</f>
        <v>0</v>
      </c>
      <c r="F13" s="107">
        <f>IF(テーブル2[[#This Row],[提出]]="○",IF(COUNTIF(A区分既収載!A:A,テーブル2[[#This Row],[学会番号]])&gt;=1,COUNTIF(A区分既収載!A:A,テーブル2[[#This Row],[学会番号]]),"－"),COUNTIF(A区分既収載!A:A,テーブル2[[#This Row],[学会番号]]))</f>
        <v>0</v>
      </c>
      <c r="G13" s="107">
        <f>IF(テーブル2[[#This Row],[提出]]="○",IF(COUNTIF(医薬品!A:A,テーブル2[[#This Row],[学会番号]])&gt;=1,COUNTIF(医薬品!A:A,テーブル2[[#This Row],[学会番号]]),"－"),COUNTIF(医薬品!A:A,テーブル2[[#This Row],[学会番号]]))</f>
        <v>0</v>
      </c>
      <c r="H13" s="122">
        <f>IF(AND(テーブル2[[#This Row],[未収載]]="－",テーブル2[[#This Row],[既収載]]="－",テーブル2[[#This Row],[A区分未収載]]="－",テーブル2[[#This Row],[A区分既収載]]="－",テーブル2[[#This Row],[医薬品]]="－"),"0",SUM(テーブル2[[#This Row],[未収載]:[医薬品]]))</f>
        <v>0</v>
      </c>
      <c r="I13" s="109"/>
    </row>
    <row r="14" spans="1:9" ht="15" customHeight="1" x14ac:dyDescent="0.15">
      <c r="A14" s="72">
        <v>208</v>
      </c>
      <c r="B14" s="73" t="s">
        <v>25</v>
      </c>
      <c r="C14" s="107">
        <f>IF(テーブル2[[#This Row],[提出]]="○",IF(COUNTIF(未収載!A:A,テーブル2[[#This Row],[学会番号]])&gt;=1,COUNTIF(未収載!A:A,テーブル2[[#This Row],[学会番号]]),"－"),COUNTIF(未収載!A:A,テーブル2[[#This Row],[学会番号]]))</f>
        <v>1</v>
      </c>
      <c r="D14" s="107">
        <f>IF(テーブル2[[#This Row],[提出]]="○",IF(COUNTIF(既収載!A:A,テーブル2[[#This Row],[学会番号]])&gt;=1,COUNTIF(既収載!A:A,テーブル2[[#This Row],[学会番号]]),"－"),COUNTIF(既収載!A:A,テーブル2[[#This Row],[学会番号]]))</f>
        <v>2</v>
      </c>
      <c r="E14" s="107" t="str">
        <f>IF(テーブル2[[#This Row],[提出]]="○",IF(COUNTIF(A区分未収載!A:A,テーブル2[[#This Row],[学会番号]])&gt;=1,COUNTIF(A区分未収載!A:A,テーブル2[[#This Row],[学会番号]]),"－"),COUNTIF(A区分未収載!A:A,テーブル2[[#This Row],[学会番号]]))</f>
        <v>－</v>
      </c>
      <c r="F14" s="107" t="str">
        <f>IF(テーブル2[[#This Row],[提出]]="○",IF(COUNTIF(A区分既収載!A:A,テーブル2[[#This Row],[学会番号]])&gt;=1,COUNTIF(A区分既収載!A:A,テーブル2[[#This Row],[学会番号]]),"－"),COUNTIF(A区分既収載!A:A,テーブル2[[#This Row],[学会番号]]))</f>
        <v>－</v>
      </c>
      <c r="G14" s="107" t="str">
        <f>IF(テーブル2[[#This Row],[提出]]="○",IF(COUNTIF(医薬品!A:A,テーブル2[[#This Row],[学会番号]])&gt;=1,COUNTIF(医薬品!A:A,テーブル2[[#This Row],[学会番号]]),"－"),COUNTIF(医薬品!A:A,テーブル2[[#This Row],[学会番号]]))</f>
        <v>－</v>
      </c>
      <c r="H14" s="122">
        <f>IF(AND(テーブル2[[#This Row],[未収載]]="－",テーブル2[[#This Row],[既収載]]="－",テーブル2[[#This Row],[A区分未収載]]="－",テーブル2[[#This Row],[A区分既収載]]="－",テーブル2[[#This Row],[医薬品]]="－"),"0",SUM(テーブル2[[#This Row],[未収載]:[医薬品]]))</f>
        <v>3</v>
      </c>
      <c r="I14" s="109" t="s">
        <v>216</v>
      </c>
    </row>
    <row r="15" spans="1:9" ht="15" customHeight="1" x14ac:dyDescent="0.15">
      <c r="A15" s="72">
        <v>209</v>
      </c>
      <c r="B15" s="73" t="s">
        <v>26</v>
      </c>
      <c r="C15" s="107">
        <f>IF(テーブル2[[#This Row],[提出]]="○",IF(COUNTIF(未収載!A:A,テーブル2[[#This Row],[学会番号]])&gt;=1,COUNTIF(未収載!A:A,テーブル2[[#This Row],[学会番号]]),"－"),COUNTIF(未収載!A:A,テーブル2[[#This Row],[学会番号]]))</f>
        <v>2</v>
      </c>
      <c r="D15" s="107">
        <f>IF(テーブル2[[#This Row],[提出]]="○",IF(COUNTIF(既収載!A:A,テーブル2[[#This Row],[学会番号]])&gt;=1,COUNTIF(既収載!A:A,テーブル2[[#This Row],[学会番号]]),"－"),COUNTIF(既収載!A:A,テーブル2[[#This Row],[学会番号]]))</f>
        <v>3</v>
      </c>
      <c r="E15" s="107" t="str">
        <f>IF(テーブル2[[#This Row],[提出]]="○",IF(COUNTIF(A区分未収載!A:A,テーブル2[[#This Row],[学会番号]])&gt;=1,COUNTIF(A区分未収載!A:A,テーブル2[[#This Row],[学会番号]]),"－"),COUNTIF(A区分未収載!A:A,テーブル2[[#This Row],[学会番号]]))</f>
        <v>－</v>
      </c>
      <c r="F15" s="107" t="str">
        <f>IF(テーブル2[[#This Row],[提出]]="○",IF(COUNTIF(A区分既収載!A:A,テーブル2[[#This Row],[学会番号]])&gt;=1,COUNTIF(A区分既収載!A:A,テーブル2[[#This Row],[学会番号]]),"－"),COUNTIF(A区分既収載!A:A,テーブル2[[#This Row],[学会番号]]))</f>
        <v>－</v>
      </c>
      <c r="G15" s="107" t="str">
        <f>IF(テーブル2[[#This Row],[提出]]="○",IF(COUNTIF(医薬品!A:A,テーブル2[[#This Row],[学会番号]])&gt;=1,COUNTIF(医薬品!A:A,テーブル2[[#This Row],[学会番号]]),"－"),COUNTIF(医薬品!A:A,テーブル2[[#This Row],[学会番号]]))</f>
        <v>－</v>
      </c>
      <c r="H15" s="122">
        <f>IF(AND(テーブル2[[#This Row],[未収載]]="－",テーブル2[[#This Row],[既収載]]="－",テーブル2[[#This Row],[A区分未収載]]="－",テーブル2[[#This Row],[A区分既収載]]="－",テーブル2[[#This Row],[医薬品]]="－"),"0",SUM(テーブル2[[#This Row],[未収載]:[医薬品]]))</f>
        <v>5</v>
      </c>
      <c r="I15" s="109" t="s">
        <v>216</v>
      </c>
    </row>
    <row r="16" spans="1:9" ht="15" customHeight="1" x14ac:dyDescent="0.15">
      <c r="A16" s="72">
        <v>210</v>
      </c>
      <c r="B16" s="73" t="s">
        <v>202</v>
      </c>
      <c r="C16" s="107">
        <f>IF(テーブル2[[#This Row],[提出]]="○",IF(COUNTIF(未収載!A:A,テーブル2[[#This Row],[学会番号]])&gt;=1,COUNTIF(未収載!A:A,テーブル2[[#This Row],[学会番号]]),"－"),COUNTIF(未収載!A:A,テーブル2[[#This Row],[学会番号]]))</f>
        <v>3</v>
      </c>
      <c r="D16" s="107" t="str">
        <f>IF(テーブル2[[#This Row],[提出]]="○",IF(COUNTIF(既収載!A:A,テーブル2[[#This Row],[学会番号]])&gt;=1,COUNTIF(既収載!A:A,テーブル2[[#This Row],[学会番号]]),"－"),COUNTIF(既収載!A:A,テーブル2[[#This Row],[学会番号]]))</f>
        <v>－</v>
      </c>
      <c r="E16" s="107" t="str">
        <f>IF(テーブル2[[#This Row],[提出]]="○",IF(COUNTIF(A区分未収載!A:A,テーブル2[[#This Row],[学会番号]])&gt;=1,COUNTIF(A区分未収載!A:A,テーブル2[[#This Row],[学会番号]]),"－"),COUNTIF(A区分未収載!A:A,テーブル2[[#This Row],[学会番号]]))</f>
        <v>－</v>
      </c>
      <c r="F16" s="107" t="str">
        <f>IF(テーブル2[[#This Row],[提出]]="○",IF(COUNTIF(A区分既収載!A:A,テーブル2[[#This Row],[学会番号]])&gt;=1,COUNTIF(A区分既収載!A:A,テーブル2[[#This Row],[学会番号]]),"－"),COUNTIF(A区分既収載!A:A,テーブル2[[#This Row],[学会番号]]))</f>
        <v>－</v>
      </c>
      <c r="G16" s="107">
        <f>IF(テーブル2[[#This Row],[提出]]="○",IF(COUNTIF(医薬品!A:A,テーブル2[[#This Row],[学会番号]])&gt;=1,COUNTIF(医薬品!A:A,テーブル2[[#This Row],[学会番号]]),"－"),COUNTIF(医薬品!A:A,テーブル2[[#This Row],[学会番号]]))</f>
        <v>1</v>
      </c>
      <c r="H16" s="122">
        <f>IF(AND(テーブル2[[#This Row],[未収載]]="－",テーブル2[[#This Row],[既収載]]="－",テーブル2[[#This Row],[A区分未収載]]="－",テーブル2[[#This Row],[A区分既収載]]="－",テーブル2[[#This Row],[医薬品]]="－"),"0",SUM(テーブル2[[#This Row],[未収載]:[医薬品]]))</f>
        <v>4</v>
      </c>
      <c r="I16" s="109" t="s">
        <v>216</v>
      </c>
    </row>
    <row r="17" spans="1:9" ht="15" customHeight="1" x14ac:dyDescent="0.15">
      <c r="A17" s="72">
        <v>211</v>
      </c>
      <c r="B17" s="73" t="s">
        <v>197</v>
      </c>
      <c r="C17" s="107" t="str">
        <f>IF(テーブル2[[#This Row],[提出]]="○",IF(COUNTIF(未収載!A:A,テーブル2[[#This Row],[学会番号]])&gt;=1,COUNTIF(未収載!A:A,テーブル2[[#This Row],[学会番号]]),"－"),COUNTIF(未収載!A:A,テーブル2[[#This Row],[学会番号]]))</f>
        <v>－</v>
      </c>
      <c r="D17" s="107" t="str">
        <f>IF(テーブル2[[#This Row],[提出]]="○",IF(COUNTIF(既収載!A:A,テーブル2[[#This Row],[学会番号]])&gt;=1,COUNTIF(既収載!A:A,テーブル2[[#This Row],[学会番号]]),"－"),COUNTIF(既収載!A:A,テーブル2[[#This Row],[学会番号]]))</f>
        <v>－</v>
      </c>
      <c r="E17" s="107">
        <f>IF(テーブル2[[#This Row],[提出]]="○",IF(COUNTIF(A区分未収載!A:A,テーブル2[[#This Row],[学会番号]])&gt;=1,COUNTIF(A区分未収載!A:A,テーブル2[[#This Row],[学会番号]]),"－"),COUNTIF(A区分未収載!A:A,テーブル2[[#This Row],[学会番号]]))</f>
        <v>1</v>
      </c>
      <c r="F17" s="107" t="str">
        <f>IF(テーブル2[[#This Row],[提出]]="○",IF(COUNTIF(A区分既収載!A:A,テーブル2[[#This Row],[学会番号]])&gt;=1,COUNTIF(A区分既収載!A:A,テーブル2[[#This Row],[学会番号]]),"－"),COUNTIF(A区分既収載!A:A,テーブル2[[#This Row],[学会番号]]))</f>
        <v>－</v>
      </c>
      <c r="G17" s="107" t="str">
        <f>IF(テーブル2[[#This Row],[提出]]="○",IF(COUNTIF(医薬品!A:A,テーブル2[[#This Row],[学会番号]])&gt;=1,COUNTIF(医薬品!A:A,テーブル2[[#This Row],[学会番号]]),"－"),COUNTIF(医薬品!A:A,テーブル2[[#This Row],[学会番号]]))</f>
        <v>－</v>
      </c>
      <c r="H17" s="122">
        <f>IF(AND(テーブル2[[#This Row],[未収載]]="－",テーブル2[[#This Row],[既収載]]="－",テーブル2[[#This Row],[A区分未収載]]="－",テーブル2[[#This Row],[A区分既収載]]="－",テーブル2[[#This Row],[医薬品]]="－"),"0",SUM(テーブル2[[#This Row],[未収載]:[医薬品]]))</f>
        <v>1</v>
      </c>
      <c r="I17" s="109" t="s">
        <v>216</v>
      </c>
    </row>
    <row r="18" spans="1:9" ht="15" customHeight="1" x14ac:dyDescent="0.15">
      <c r="A18" s="72">
        <v>212</v>
      </c>
      <c r="B18" s="73" t="s">
        <v>27</v>
      </c>
      <c r="C18" s="107">
        <f>IF(テーブル2[[#This Row],[提出]]="○",IF(COUNTIF(未収載!A:A,テーブル2[[#This Row],[学会番号]])&gt;=1,COUNTIF(未収載!A:A,テーブル2[[#This Row],[学会番号]]),"－"),COUNTIF(未収載!A:A,テーブル2[[#This Row],[学会番号]]))</f>
        <v>1</v>
      </c>
      <c r="D18" s="107">
        <f>IF(テーブル2[[#This Row],[提出]]="○",IF(COUNTIF(既収載!A:A,テーブル2[[#This Row],[学会番号]])&gt;=1,COUNTIF(既収載!A:A,テーブル2[[#This Row],[学会番号]]),"－"),COUNTIF(既収載!A:A,テーブル2[[#This Row],[学会番号]]))</f>
        <v>5</v>
      </c>
      <c r="E18" s="107" t="str">
        <f>IF(テーブル2[[#This Row],[提出]]="○",IF(COUNTIF(A区分未収載!A:A,テーブル2[[#This Row],[学会番号]])&gt;=1,COUNTIF(A区分未収載!A:A,テーブル2[[#This Row],[学会番号]]),"－"),COUNTIF(A区分未収載!A:A,テーブル2[[#This Row],[学会番号]]))</f>
        <v>－</v>
      </c>
      <c r="F18" s="107" t="str">
        <f>IF(テーブル2[[#This Row],[提出]]="○",IF(COUNTIF(A区分既収載!A:A,テーブル2[[#This Row],[学会番号]])&gt;=1,COUNTIF(A区分既収載!A:A,テーブル2[[#This Row],[学会番号]]),"－"),COUNTIF(A区分既収載!A:A,テーブル2[[#This Row],[学会番号]]))</f>
        <v>－</v>
      </c>
      <c r="G18" s="107" t="str">
        <f>IF(テーブル2[[#This Row],[提出]]="○",IF(COUNTIF(医薬品!A:A,テーブル2[[#This Row],[学会番号]])&gt;=1,COUNTIF(医薬品!A:A,テーブル2[[#This Row],[学会番号]]),"－"),COUNTIF(医薬品!A:A,テーブル2[[#This Row],[学会番号]]))</f>
        <v>－</v>
      </c>
      <c r="H18" s="122">
        <f>IF(AND(テーブル2[[#This Row],[未収載]]="－",テーブル2[[#This Row],[既収載]]="－",テーブル2[[#This Row],[A区分未収載]]="－",テーブル2[[#This Row],[A区分既収載]]="－",テーブル2[[#This Row],[医薬品]]="－"),"0",SUM(テーブル2[[#This Row],[未収載]:[医薬品]]))</f>
        <v>6</v>
      </c>
      <c r="I18" s="109" t="s">
        <v>216</v>
      </c>
    </row>
    <row r="19" spans="1:9" ht="15" customHeight="1" x14ac:dyDescent="0.15">
      <c r="A19" s="72">
        <v>213</v>
      </c>
      <c r="B19" s="73" t="s">
        <v>142</v>
      </c>
      <c r="C19" s="107">
        <f>IF(テーブル2[[#This Row],[提出]]="○",IF(COUNTIF(未収載!A:A,テーブル2[[#This Row],[学会番号]])&gt;=1,COUNTIF(未収載!A:A,テーブル2[[#This Row],[学会番号]]),"－"),COUNTIF(未収載!A:A,テーブル2[[#This Row],[学会番号]]))</f>
        <v>0</v>
      </c>
      <c r="D19" s="107">
        <f>IF(テーブル2[[#This Row],[提出]]="○",IF(COUNTIF(既収載!A:A,テーブル2[[#This Row],[学会番号]])&gt;=1,COUNTIF(既収載!A:A,テーブル2[[#This Row],[学会番号]]),"－"),COUNTIF(既収載!A:A,テーブル2[[#This Row],[学会番号]]))</f>
        <v>0</v>
      </c>
      <c r="E19" s="107">
        <f>IF(テーブル2[[#This Row],[提出]]="○",IF(COUNTIF(A区分未収載!A:A,テーブル2[[#This Row],[学会番号]])&gt;=1,COUNTIF(A区分未収載!A:A,テーブル2[[#This Row],[学会番号]]),"－"),COUNTIF(A区分未収載!A:A,テーブル2[[#This Row],[学会番号]]))</f>
        <v>0</v>
      </c>
      <c r="F19" s="107">
        <f>IF(テーブル2[[#This Row],[提出]]="○",IF(COUNTIF(A区分既収載!A:A,テーブル2[[#This Row],[学会番号]])&gt;=1,COUNTIF(A区分既収載!A:A,テーブル2[[#This Row],[学会番号]]),"－"),COUNTIF(A区分既収載!A:A,テーブル2[[#This Row],[学会番号]]))</f>
        <v>0</v>
      </c>
      <c r="G19" s="107">
        <f>IF(テーブル2[[#This Row],[提出]]="○",IF(COUNTIF(医薬品!A:A,テーブル2[[#This Row],[学会番号]])&gt;=1,COUNTIF(医薬品!A:A,テーブル2[[#This Row],[学会番号]]),"－"),COUNTIF(医薬品!A:A,テーブル2[[#This Row],[学会番号]]))</f>
        <v>0</v>
      </c>
      <c r="H19" s="122">
        <f>IF(AND(テーブル2[[#This Row],[未収載]]="－",テーブル2[[#This Row],[既収載]]="－",テーブル2[[#This Row],[A区分未収載]]="－",テーブル2[[#This Row],[A区分既収載]]="－",テーブル2[[#This Row],[医薬品]]="－"),"0",SUM(テーブル2[[#This Row],[未収載]:[医薬品]]))</f>
        <v>0</v>
      </c>
      <c r="I19" s="109"/>
    </row>
    <row r="20" spans="1:9" ht="15" customHeight="1" x14ac:dyDescent="0.15">
      <c r="A20" s="72">
        <v>214</v>
      </c>
      <c r="B20" s="73" t="s">
        <v>28</v>
      </c>
      <c r="C20" s="107">
        <f>IF(テーブル2[[#This Row],[提出]]="○",IF(COUNTIF(未収載!A:A,テーブル2[[#This Row],[学会番号]])&gt;=1,COUNTIF(未収載!A:A,テーブル2[[#This Row],[学会番号]]),"－"),COUNTIF(未収載!A:A,テーブル2[[#This Row],[学会番号]]))</f>
        <v>0</v>
      </c>
      <c r="D20" s="107">
        <f>IF(テーブル2[[#This Row],[提出]]="○",IF(COUNTIF(既収載!A:A,テーブル2[[#This Row],[学会番号]])&gt;=1,COUNTIF(既収載!A:A,テーブル2[[#This Row],[学会番号]]),"－"),COUNTIF(既収載!A:A,テーブル2[[#This Row],[学会番号]]))</f>
        <v>0</v>
      </c>
      <c r="E20" s="107">
        <f>IF(テーブル2[[#This Row],[提出]]="○",IF(COUNTIF(A区分未収載!A:A,テーブル2[[#This Row],[学会番号]])&gt;=1,COUNTIF(A区分未収載!A:A,テーブル2[[#This Row],[学会番号]]),"－"),COUNTIF(A区分未収載!A:A,テーブル2[[#This Row],[学会番号]]))</f>
        <v>0</v>
      </c>
      <c r="F20" s="107">
        <f>IF(テーブル2[[#This Row],[提出]]="○",IF(COUNTIF(A区分既収載!A:A,テーブル2[[#This Row],[学会番号]])&gt;=1,COUNTIF(A区分既収載!A:A,テーブル2[[#This Row],[学会番号]]),"－"),COUNTIF(A区分既収載!A:A,テーブル2[[#This Row],[学会番号]]))</f>
        <v>0</v>
      </c>
      <c r="G20" s="107">
        <f>IF(テーブル2[[#This Row],[提出]]="○",IF(COUNTIF(医薬品!A:A,テーブル2[[#This Row],[学会番号]])&gt;=1,COUNTIF(医薬品!A:A,テーブル2[[#This Row],[学会番号]]),"－"),COUNTIF(医薬品!A:A,テーブル2[[#This Row],[学会番号]]))</f>
        <v>0</v>
      </c>
      <c r="H20" s="122">
        <f>IF(AND(テーブル2[[#This Row],[未収載]]="－",テーブル2[[#This Row],[既収載]]="－",テーブル2[[#This Row],[A区分未収載]]="－",テーブル2[[#This Row],[A区分既収載]]="－",テーブル2[[#This Row],[医薬品]]="－"),"0",SUM(テーブル2[[#This Row],[未収載]:[医薬品]]))</f>
        <v>0</v>
      </c>
      <c r="I20" s="109"/>
    </row>
    <row r="21" spans="1:9" ht="15" customHeight="1" x14ac:dyDescent="0.15">
      <c r="A21" s="72">
        <v>215</v>
      </c>
      <c r="B21" s="73" t="s">
        <v>29</v>
      </c>
      <c r="C21" s="107" t="str">
        <f>IF(テーブル2[[#This Row],[提出]]="○",IF(COUNTIF(未収載!A:A,テーブル2[[#This Row],[学会番号]])&gt;=1,COUNTIF(未収載!A:A,テーブル2[[#This Row],[学会番号]]),"－"),COUNTIF(未収載!A:A,テーブル2[[#This Row],[学会番号]]))</f>
        <v>－</v>
      </c>
      <c r="D21" s="107">
        <f>IF(テーブル2[[#This Row],[提出]]="○",IF(COUNTIF(既収載!A:A,テーブル2[[#This Row],[学会番号]])&gt;=1,COUNTIF(既収載!A:A,テーブル2[[#This Row],[学会番号]]),"－"),COUNTIF(既収載!A:A,テーブル2[[#This Row],[学会番号]]))</f>
        <v>1</v>
      </c>
      <c r="E21" s="107" t="str">
        <f>IF(テーブル2[[#This Row],[提出]]="○",IF(COUNTIF(A区分未収載!A:A,テーブル2[[#This Row],[学会番号]])&gt;=1,COUNTIF(A区分未収載!A:A,テーブル2[[#This Row],[学会番号]]),"－"),COUNTIF(A区分未収載!A:A,テーブル2[[#This Row],[学会番号]]))</f>
        <v>－</v>
      </c>
      <c r="F21" s="107" t="str">
        <f>IF(テーブル2[[#This Row],[提出]]="○",IF(COUNTIF(A区分既収載!A:A,テーブル2[[#This Row],[学会番号]])&gt;=1,COUNTIF(A区分既収載!A:A,テーブル2[[#This Row],[学会番号]]),"－"),COUNTIF(A区分既収載!A:A,テーブル2[[#This Row],[学会番号]]))</f>
        <v>－</v>
      </c>
      <c r="G21" s="107">
        <f>IF(テーブル2[[#This Row],[提出]]="○",IF(COUNTIF(医薬品!A:A,テーブル2[[#This Row],[学会番号]])&gt;=1,COUNTIF(医薬品!A:A,テーブル2[[#This Row],[学会番号]]),"－"),COUNTIF(医薬品!A:A,テーブル2[[#This Row],[学会番号]]))</f>
        <v>1</v>
      </c>
      <c r="H21" s="122">
        <f>IF(AND(テーブル2[[#This Row],[未収載]]="－",テーブル2[[#This Row],[既収載]]="－",テーブル2[[#This Row],[A区分未収載]]="－",テーブル2[[#This Row],[A区分既収載]]="－",テーブル2[[#This Row],[医薬品]]="－"),"0",SUM(テーブル2[[#This Row],[未収載]:[医薬品]]))</f>
        <v>2</v>
      </c>
      <c r="I21" s="109" t="s">
        <v>216</v>
      </c>
    </row>
    <row r="22" spans="1:9" ht="15" customHeight="1" x14ac:dyDescent="0.15">
      <c r="A22" s="72">
        <v>216</v>
      </c>
      <c r="B22" s="73" t="s">
        <v>32</v>
      </c>
      <c r="C22" s="107">
        <f>IF(テーブル2[[#This Row],[提出]]="○",IF(COUNTIF(未収載!A:A,テーブル2[[#This Row],[学会番号]])&gt;=1,COUNTIF(未収載!A:A,テーブル2[[#This Row],[学会番号]]),"－"),COUNTIF(未収載!A:A,テーブル2[[#This Row],[学会番号]]))</f>
        <v>6</v>
      </c>
      <c r="D22" s="107">
        <f>IF(テーブル2[[#This Row],[提出]]="○",IF(COUNTIF(既収載!A:A,テーブル2[[#This Row],[学会番号]])&gt;=1,COUNTIF(既収載!A:A,テーブル2[[#This Row],[学会番号]]),"－"),COUNTIF(既収載!A:A,テーブル2[[#This Row],[学会番号]]))</f>
        <v>6</v>
      </c>
      <c r="E22" s="107" t="str">
        <f>IF(テーブル2[[#This Row],[提出]]="○",IF(COUNTIF(A区分未収載!A:A,テーブル2[[#This Row],[学会番号]])&gt;=1,COUNTIF(A区分未収載!A:A,テーブル2[[#This Row],[学会番号]]),"－"),COUNTIF(A区分未収載!A:A,テーブル2[[#This Row],[学会番号]]))</f>
        <v>－</v>
      </c>
      <c r="F22" s="107" t="str">
        <f>IF(テーブル2[[#This Row],[提出]]="○",IF(COUNTIF(A区分既収載!A:A,テーブル2[[#This Row],[学会番号]])&gt;=1,COUNTIF(A区分既収載!A:A,テーブル2[[#This Row],[学会番号]]),"－"),COUNTIF(A区分既収載!A:A,テーブル2[[#This Row],[学会番号]]))</f>
        <v>－</v>
      </c>
      <c r="G22" s="107" t="str">
        <f>IF(テーブル2[[#This Row],[提出]]="○",IF(COUNTIF(医薬品!A:A,テーブル2[[#This Row],[学会番号]])&gt;=1,COUNTIF(医薬品!A:A,テーブル2[[#This Row],[学会番号]]),"－"),COUNTIF(医薬品!A:A,テーブル2[[#This Row],[学会番号]]))</f>
        <v>－</v>
      </c>
      <c r="H22" s="122">
        <f>IF(AND(テーブル2[[#This Row],[未収載]]="－",テーブル2[[#This Row],[既収載]]="－",テーブル2[[#This Row],[A区分未収載]]="－",テーブル2[[#This Row],[A区分既収載]]="－",テーブル2[[#This Row],[医薬品]]="－"),"0",SUM(テーブル2[[#This Row],[未収載]:[医薬品]]))</f>
        <v>12</v>
      </c>
      <c r="I22" s="109" t="s">
        <v>216</v>
      </c>
    </row>
    <row r="23" spans="1:9" ht="15" customHeight="1" x14ac:dyDescent="0.15">
      <c r="A23" s="72">
        <v>217</v>
      </c>
      <c r="B23" s="73" t="s">
        <v>30</v>
      </c>
      <c r="C23" s="107">
        <f>IF(テーブル2[[#This Row],[提出]]="○",IF(COUNTIF(未収載!A:A,テーブル2[[#This Row],[学会番号]])&gt;=1,COUNTIF(未収載!A:A,テーブル2[[#This Row],[学会番号]]),"－"),COUNTIF(未収載!A:A,テーブル2[[#This Row],[学会番号]]))</f>
        <v>1</v>
      </c>
      <c r="D23" s="107">
        <f>IF(テーブル2[[#This Row],[提出]]="○",IF(COUNTIF(既収載!A:A,テーブル2[[#This Row],[学会番号]])&gt;=1,COUNTIF(既収載!A:A,テーブル2[[#This Row],[学会番号]]),"－"),COUNTIF(既収載!A:A,テーブル2[[#This Row],[学会番号]]))</f>
        <v>1</v>
      </c>
      <c r="E23" s="107" t="str">
        <f>IF(テーブル2[[#This Row],[提出]]="○",IF(COUNTIF(A区分未収載!A:A,テーブル2[[#This Row],[学会番号]])&gt;=1,COUNTIF(A区分未収載!A:A,テーブル2[[#This Row],[学会番号]]),"－"),COUNTIF(A区分未収載!A:A,テーブル2[[#This Row],[学会番号]]))</f>
        <v>－</v>
      </c>
      <c r="F23" s="107" t="str">
        <f>IF(テーブル2[[#This Row],[提出]]="○",IF(COUNTIF(A区分既収載!A:A,テーブル2[[#This Row],[学会番号]])&gt;=1,COUNTIF(A区分既収載!A:A,テーブル2[[#This Row],[学会番号]]),"－"),COUNTIF(A区分既収載!A:A,テーブル2[[#This Row],[学会番号]]))</f>
        <v>－</v>
      </c>
      <c r="G23" s="107" t="str">
        <f>IF(テーブル2[[#This Row],[提出]]="○",IF(COUNTIF(医薬品!A:A,テーブル2[[#This Row],[学会番号]])&gt;=1,COUNTIF(医薬品!A:A,テーブル2[[#This Row],[学会番号]]),"－"),COUNTIF(医薬品!A:A,テーブル2[[#This Row],[学会番号]]))</f>
        <v>－</v>
      </c>
      <c r="H23" s="122">
        <f>IF(AND(テーブル2[[#This Row],[未収載]]="－",テーブル2[[#This Row],[既収載]]="－",テーブル2[[#This Row],[A区分未収載]]="－",テーブル2[[#This Row],[A区分既収載]]="－",テーブル2[[#This Row],[医薬品]]="－"),"0",SUM(テーブル2[[#This Row],[未収載]:[医薬品]]))</f>
        <v>2</v>
      </c>
      <c r="I23" s="109" t="s">
        <v>216</v>
      </c>
    </row>
    <row r="24" spans="1:9" ht="15" customHeight="1" x14ac:dyDescent="0.15">
      <c r="A24" s="72">
        <v>218</v>
      </c>
      <c r="B24" s="73" t="s">
        <v>33</v>
      </c>
      <c r="C24" s="107">
        <f>IF(テーブル2[[#This Row],[提出]]="○",IF(COUNTIF(未収載!A:A,テーブル2[[#This Row],[学会番号]])&gt;=1,COUNTIF(未収載!A:A,テーブル2[[#This Row],[学会番号]]),"－"),COUNTIF(未収載!A:A,テーブル2[[#This Row],[学会番号]]))</f>
        <v>0</v>
      </c>
      <c r="D24" s="107">
        <f>IF(テーブル2[[#This Row],[提出]]="○",IF(COUNTIF(既収載!A:A,テーブル2[[#This Row],[学会番号]])&gt;=1,COUNTIF(既収載!A:A,テーブル2[[#This Row],[学会番号]]),"－"),COUNTIF(既収載!A:A,テーブル2[[#This Row],[学会番号]]))</f>
        <v>0</v>
      </c>
      <c r="E24" s="107">
        <f>IF(テーブル2[[#This Row],[提出]]="○",IF(COUNTIF(A区分未収載!A:A,テーブル2[[#This Row],[学会番号]])&gt;=1,COUNTIF(A区分未収載!A:A,テーブル2[[#This Row],[学会番号]]),"－"),COUNTIF(A区分未収載!A:A,テーブル2[[#This Row],[学会番号]]))</f>
        <v>0</v>
      </c>
      <c r="F24" s="107">
        <f>IF(テーブル2[[#This Row],[提出]]="○",IF(COUNTIF(A区分既収載!A:A,テーブル2[[#This Row],[学会番号]])&gt;=1,COUNTIF(A区分既収載!A:A,テーブル2[[#This Row],[学会番号]]),"－"),COUNTIF(A区分既収載!A:A,テーブル2[[#This Row],[学会番号]]))</f>
        <v>0</v>
      </c>
      <c r="G24" s="107">
        <f>IF(テーブル2[[#This Row],[提出]]="○",IF(COUNTIF(医薬品!A:A,テーブル2[[#This Row],[学会番号]])&gt;=1,COUNTIF(医薬品!A:A,テーブル2[[#This Row],[学会番号]]),"－"),COUNTIF(医薬品!A:A,テーブル2[[#This Row],[学会番号]]))</f>
        <v>0</v>
      </c>
      <c r="H24" s="122">
        <f>IF(AND(テーブル2[[#This Row],[未収載]]="－",テーブル2[[#This Row],[既収載]]="－",テーブル2[[#This Row],[A区分未収載]]="－",テーブル2[[#This Row],[A区分既収載]]="－",テーブル2[[#This Row],[医薬品]]="－"),"0",SUM(テーブル2[[#This Row],[未収載]:[医薬品]]))</f>
        <v>0</v>
      </c>
      <c r="I24" s="109"/>
    </row>
    <row r="25" spans="1:9" ht="15" customHeight="1" x14ac:dyDescent="0.15">
      <c r="A25" s="72">
        <v>219</v>
      </c>
      <c r="B25" s="73" t="s">
        <v>183</v>
      </c>
      <c r="C25" s="107">
        <f>IF(テーブル2[[#This Row],[提出]]="○",IF(COUNTIF(未収載!A:A,テーブル2[[#This Row],[学会番号]])&gt;=1,COUNTIF(未収載!A:A,テーブル2[[#This Row],[学会番号]]),"－"),COUNTIF(未収載!A:A,テーブル2[[#This Row],[学会番号]]))</f>
        <v>2</v>
      </c>
      <c r="D25" s="107" t="str">
        <f>IF(テーブル2[[#This Row],[提出]]="○",IF(COUNTIF(既収載!A:A,テーブル2[[#This Row],[学会番号]])&gt;=1,COUNTIF(既収載!A:A,テーブル2[[#This Row],[学会番号]]),"－"),COUNTIF(既収載!A:A,テーブル2[[#This Row],[学会番号]]))</f>
        <v>－</v>
      </c>
      <c r="E25" s="107" t="str">
        <f>IF(テーブル2[[#This Row],[提出]]="○",IF(COUNTIF(A区分未収載!A:A,テーブル2[[#This Row],[学会番号]])&gt;=1,COUNTIF(A区分未収載!A:A,テーブル2[[#This Row],[学会番号]]),"－"),COUNTIF(A区分未収載!A:A,テーブル2[[#This Row],[学会番号]]))</f>
        <v>－</v>
      </c>
      <c r="F25" s="107">
        <f>IF(テーブル2[[#This Row],[提出]]="○",IF(COUNTIF(A区分既収載!A:A,テーブル2[[#This Row],[学会番号]])&gt;=1,COUNTIF(A区分既収載!A:A,テーブル2[[#This Row],[学会番号]]),"－"),COUNTIF(A区分既収載!A:A,テーブル2[[#This Row],[学会番号]]))</f>
        <v>1</v>
      </c>
      <c r="G25" s="107" t="str">
        <f>IF(テーブル2[[#This Row],[提出]]="○",IF(COUNTIF(医薬品!A:A,テーブル2[[#This Row],[学会番号]])&gt;=1,COUNTIF(医薬品!A:A,テーブル2[[#This Row],[学会番号]]),"－"),COUNTIF(医薬品!A:A,テーブル2[[#This Row],[学会番号]]))</f>
        <v>－</v>
      </c>
      <c r="H25" s="122">
        <f>IF(AND(テーブル2[[#This Row],[未収載]]="－",テーブル2[[#This Row],[既収載]]="－",テーブル2[[#This Row],[A区分未収載]]="－",テーブル2[[#This Row],[A区分既収載]]="－",テーブル2[[#This Row],[医薬品]]="－"),"0",SUM(テーブル2[[#This Row],[未収載]:[医薬品]]))</f>
        <v>3</v>
      </c>
      <c r="I25" s="109" t="s">
        <v>216</v>
      </c>
    </row>
    <row r="26" spans="1:9" ht="15" customHeight="1" x14ac:dyDescent="0.15">
      <c r="A26" s="72">
        <v>220</v>
      </c>
      <c r="B26" s="73" t="s">
        <v>31</v>
      </c>
      <c r="C26" s="107">
        <f>IF(テーブル2[[#This Row],[提出]]="○",IF(COUNTIF(未収載!A:A,テーブル2[[#This Row],[学会番号]])&gt;=1,COUNTIF(未収載!A:A,テーブル2[[#This Row],[学会番号]]),"－"),COUNTIF(未収載!A:A,テーブル2[[#This Row],[学会番号]]))</f>
        <v>1</v>
      </c>
      <c r="D26" s="107" t="str">
        <f>IF(テーブル2[[#This Row],[提出]]="○",IF(COUNTIF(既収載!A:A,テーブル2[[#This Row],[学会番号]])&gt;=1,COUNTIF(既収載!A:A,テーブル2[[#This Row],[学会番号]]),"－"),COUNTIF(既収載!A:A,テーブル2[[#This Row],[学会番号]]))</f>
        <v>－</v>
      </c>
      <c r="E26" s="107" t="str">
        <f>IF(テーブル2[[#This Row],[提出]]="○",IF(COUNTIF(A区分未収載!A:A,テーブル2[[#This Row],[学会番号]])&gt;=1,COUNTIF(A区分未収載!A:A,テーブル2[[#This Row],[学会番号]]),"－"),COUNTIF(A区分未収載!A:A,テーブル2[[#This Row],[学会番号]]))</f>
        <v>－</v>
      </c>
      <c r="F26" s="107" t="str">
        <f>IF(テーブル2[[#This Row],[提出]]="○",IF(COUNTIF(A区分既収載!A:A,テーブル2[[#This Row],[学会番号]])&gt;=1,COUNTIF(A区分既収載!A:A,テーブル2[[#This Row],[学会番号]]),"－"),COUNTIF(A区分既収載!A:A,テーブル2[[#This Row],[学会番号]]))</f>
        <v>－</v>
      </c>
      <c r="G26" s="107" t="str">
        <f>IF(テーブル2[[#This Row],[提出]]="○",IF(COUNTIF(医薬品!A:A,テーブル2[[#This Row],[学会番号]])&gt;=1,COUNTIF(医薬品!A:A,テーブル2[[#This Row],[学会番号]]),"－"),COUNTIF(医薬品!A:A,テーブル2[[#This Row],[学会番号]]))</f>
        <v>－</v>
      </c>
      <c r="H26" s="122">
        <f>IF(AND(テーブル2[[#This Row],[未収載]]="－",テーブル2[[#This Row],[既収載]]="－",テーブル2[[#This Row],[A区分未収載]]="－",テーブル2[[#This Row],[A区分既収載]]="－",テーブル2[[#This Row],[医薬品]]="－"),"0",SUM(テーブル2[[#This Row],[未収載]:[医薬品]]))</f>
        <v>1</v>
      </c>
      <c r="I26" s="109" t="s">
        <v>216</v>
      </c>
    </row>
    <row r="27" spans="1:9" ht="15" customHeight="1" x14ac:dyDescent="0.15">
      <c r="A27" s="72">
        <v>221</v>
      </c>
      <c r="B27" s="73" t="s">
        <v>34</v>
      </c>
      <c r="C27" s="107">
        <f>IF(テーブル2[[#This Row],[提出]]="○",IF(COUNTIF(未収載!A:A,テーブル2[[#This Row],[学会番号]])&gt;=1,COUNTIF(未収載!A:A,テーブル2[[#This Row],[学会番号]]),"－"),COUNTIF(未収載!A:A,テーブル2[[#This Row],[学会番号]]))</f>
        <v>6</v>
      </c>
      <c r="D27" s="107" t="str">
        <f>IF(テーブル2[[#This Row],[提出]]="○",IF(COUNTIF(既収載!A:A,テーブル2[[#This Row],[学会番号]])&gt;=1,COUNTIF(既収載!A:A,テーブル2[[#This Row],[学会番号]]),"－"),COUNTIF(既収載!A:A,テーブル2[[#This Row],[学会番号]]))</f>
        <v>－</v>
      </c>
      <c r="E27" s="107" t="str">
        <f>IF(テーブル2[[#This Row],[提出]]="○",IF(COUNTIF(A区分未収載!A:A,テーブル2[[#This Row],[学会番号]])&gt;=1,COUNTIF(A区分未収載!A:A,テーブル2[[#This Row],[学会番号]]),"－"),COUNTIF(A区分未収載!A:A,テーブル2[[#This Row],[学会番号]]))</f>
        <v>－</v>
      </c>
      <c r="F27" s="107" t="str">
        <f>IF(テーブル2[[#This Row],[提出]]="○",IF(COUNTIF(A区分既収載!A:A,テーブル2[[#This Row],[学会番号]])&gt;=1,COUNTIF(A区分既収載!A:A,テーブル2[[#This Row],[学会番号]]),"－"),COUNTIF(A区分既収載!A:A,テーブル2[[#This Row],[学会番号]]))</f>
        <v>－</v>
      </c>
      <c r="G27" s="107" t="str">
        <f>IF(テーブル2[[#This Row],[提出]]="○",IF(COUNTIF(医薬品!A:A,テーブル2[[#This Row],[学会番号]])&gt;=1,COUNTIF(医薬品!A:A,テーブル2[[#This Row],[学会番号]]),"－"),COUNTIF(医薬品!A:A,テーブル2[[#This Row],[学会番号]]))</f>
        <v>－</v>
      </c>
      <c r="H27" s="122">
        <f>IF(AND(テーブル2[[#This Row],[未収載]]="－",テーブル2[[#This Row],[既収載]]="－",テーブル2[[#This Row],[A区分未収載]]="－",テーブル2[[#This Row],[A区分既収載]]="－",テーブル2[[#This Row],[医薬品]]="－"),"0",SUM(テーブル2[[#This Row],[未収載]:[医薬品]]))</f>
        <v>6</v>
      </c>
      <c r="I27" s="109" t="s">
        <v>216</v>
      </c>
    </row>
    <row r="28" spans="1:9" ht="15" customHeight="1" x14ac:dyDescent="0.15">
      <c r="A28" s="72">
        <v>222</v>
      </c>
      <c r="B28" s="73" t="s">
        <v>35</v>
      </c>
      <c r="C28" s="107">
        <f>IF(テーブル2[[#This Row],[提出]]="○",IF(COUNTIF(未収載!A:A,テーブル2[[#This Row],[学会番号]])&gt;=1,COUNTIF(未収載!A:A,テーブル2[[#This Row],[学会番号]]),"－"),COUNTIF(未収載!A:A,テーブル2[[#This Row],[学会番号]]))</f>
        <v>2</v>
      </c>
      <c r="D28" s="107">
        <f>IF(テーブル2[[#This Row],[提出]]="○",IF(COUNTIF(既収載!A:A,テーブル2[[#This Row],[学会番号]])&gt;=1,COUNTIF(既収載!A:A,テーブル2[[#This Row],[学会番号]]),"－"),COUNTIF(既収載!A:A,テーブル2[[#This Row],[学会番号]]))</f>
        <v>2</v>
      </c>
      <c r="E28" s="107" t="str">
        <f>IF(テーブル2[[#This Row],[提出]]="○",IF(COUNTIF(A区分未収載!A:A,テーブル2[[#This Row],[学会番号]])&gt;=1,COUNTIF(A区分未収載!A:A,テーブル2[[#This Row],[学会番号]]),"－"),COUNTIF(A区分未収載!A:A,テーブル2[[#This Row],[学会番号]]))</f>
        <v>－</v>
      </c>
      <c r="F28" s="107">
        <f>IF(テーブル2[[#This Row],[提出]]="○",IF(COUNTIF(A区分既収載!A:A,テーブル2[[#This Row],[学会番号]])&gt;=1,COUNTIF(A区分既収載!A:A,テーブル2[[#This Row],[学会番号]]),"－"),COUNTIF(A区分既収載!A:A,テーブル2[[#This Row],[学会番号]]))</f>
        <v>3</v>
      </c>
      <c r="G28" s="107" t="str">
        <f>IF(テーブル2[[#This Row],[提出]]="○",IF(COUNTIF(医薬品!A:A,テーブル2[[#This Row],[学会番号]])&gt;=1,COUNTIF(医薬品!A:A,テーブル2[[#This Row],[学会番号]]),"－"),COUNTIF(医薬品!A:A,テーブル2[[#This Row],[学会番号]]))</f>
        <v>－</v>
      </c>
      <c r="H28" s="122">
        <f>IF(AND(テーブル2[[#This Row],[未収載]]="－",テーブル2[[#This Row],[既収載]]="－",テーブル2[[#This Row],[A区分未収載]]="－",テーブル2[[#This Row],[A区分既収載]]="－",テーブル2[[#This Row],[医薬品]]="－"),"0",SUM(テーブル2[[#This Row],[未収載]:[医薬品]]))</f>
        <v>7</v>
      </c>
      <c r="I28" s="109" t="s">
        <v>216</v>
      </c>
    </row>
    <row r="29" spans="1:9" ht="15" customHeight="1" x14ac:dyDescent="0.15">
      <c r="A29" s="72">
        <v>223</v>
      </c>
      <c r="B29" s="73" t="s">
        <v>38</v>
      </c>
      <c r="C29" s="107">
        <f>IF(テーブル2[[#This Row],[提出]]="○",IF(COUNTIF(未収載!A:A,テーブル2[[#This Row],[学会番号]])&gt;=1,COUNTIF(未収載!A:A,テーブル2[[#This Row],[学会番号]]),"－"),COUNTIF(未収載!A:A,テーブル2[[#This Row],[学会番号]]))</f>
        <v>0</v>
      </c>
      <c r="D29" s="107">
        <f>IF(テーブル2[[#This Row],[提出]]="○",IF(COUNTIF(既収載!A:A,テーブル2[[#This Row],[学会番号]])&gt;=1,COUNTIF(既収載!A:A,テーブル2[[#This Row],[学会番号]]),"－"),COUNTIF(既収載!A:A,テーブル2[[#This Row],[学会番号]]))</f>
        <v>0</v>
      </c>
      <c r="E29" s="107">
        <f>IF(テーブル2[[#This Row],[提出]]="○",IF(COUNTIF(A区分未収載!A:A,テーブル2[[#This Row],[学会番号]])&gt;=1,COUNTIF(A区分未収載!A:A,テーブル2[[#This Row],[学会番号]]),"－"),COUNTIF(A区分未収載!A:A,テーブル2[[#This Row],[学会番号]]))</f>
        <v>0</v>
      </c>
      <c r="F29" s="107">
        <f>IF(テーブル2[[#This Row],[提出]]="○",IF(COUNTIF(A区分既収載!A:A,テーブル2[[#This Row],[学会番号]])&gt;=1,COUNTIF(A区分既収載!A:A,テーブル2[[#This Row],[学会番号]]),"－"),COUNTIF(A区分既収載!A:A,テーブル2[[#This Row],[学会番号]]))</f>
        <v>0</v>
      </c>
      <c r="G29" s="107">
        <f>IF(テーブル2[[#This Row],[提出]]="○",IF(COUNTIF(医薬品!A:A,テーブル2[[#This Row],[学会番号]])&gt;=1,COUNTIF(医薬品!A:A,テーブル2[[#This Row],[学会番号]]),"－"),COUNTIF(医薬品!A:A,テーブル2[[#This Row],[学会番号]]))</f>
        <v>0</v>
      </c>
      <c r="H29" s="122">
        <f>IF(AND(テーブル2[[#This Row],[未収載]]="－",テーブル2[[#This Row],[既収載]]="－",テーブル2[[#This Row],[A区分未収載]]="－",テーブル2[[#This Row],[A区分既収載]]="－",テーブル2[[#This Row],[医薬品]]="－"),"0",SUM(テーブル2[[#This Row],[未収載]:[医薬品]]))</f>
        <v>0</v>
      </c>
      <c r="I29" s="109"/>
    </row>
    <row r="30" spans="1:9" ht="15" customHeight="1" x14ac:dyDescent="0.15">
      <c r="A30" s="72">
        <v>224</v>
      </c>
      <c r="B30" s="73" t="s">
        <v>36</v>
      </c>
      <c r="C30" s="107">
        <f>IF(テーブル2[[#This Row],[提出]]="○",IF(COUNTIF(未収載!A:A,テーブル2[[#This Row],[学会番号]])&gt;=1,COUNTIF(未収載!A:A,テーブル2[[#This Row],[学会番号]]),"－"),COUNTIF(未収載!A:A,テーブル2[[#This Row],[学会番号]]))</f>
        <v>1</v>
      </c>
      <c r="D30" s="107" t="str">
        <f>IF(テーブル2[[#This Row],[提出]]="○",IF(COUNTIF(既収載!A:A,テーブル2[[#This Row],[学会番号]])&gt;=1,COUNTIF(既収載!A:A,テーブル2[[#This Row],[学会番号]]),"－"),COUNTIF(既収載!A:A,テーブル2[[#This Row],[学会番号]]))</f>
        <v>－</v>
      </c>
      <c r="E30" s="107" t="str">
        <f>IF(テーブル2[[#This Row],[提出]]="○",IF(COUNTIF(A区分未収載!A:A,テーブル2[[#This Row],[学会番号]])&gt;=1,COUNTIF(A区分未収載!A:A,テーブル2[[#This Row],[学会番号]]),"－"),COUNTIF(A区分未収載!A:A,テーブル2[[#This Row],[学会番号]]))</f>
        <v>－</v>
      </c>
      <c r="F30" s="107" t="str">
        <f>IF(テーブル2[[#This Row],[提出]]="○",IF(COUNTIF(A区分既収載!A:A,テーブル2[[#This Row],[学会番号]])&gt;=1,COUNTIF(A区分既収載!A:A,テーブル2[[#This Row],[学会番号]]),"－"),COUNTIF(A区分既収載!A:A,テーブル2[[#This Row],[学会番号]]))</f>
        <v>－</v>
      </c>
      <c r="G30" s="107" t="str">
        <f>IF(テーブル2[[#This Row],[提出]]="○",IF(COUNTIF(医薬品!A:A,テーブル2[[#This Row],[学会番号]])&gt;=1,COUNTIF(医薬品!A:A,テーブル2[[#This Row],[学会番号]]),"－"),COUNTIF(医薬品!A:A,テーブル2[[#This Row],[学会番号]]))</f>
        <v>－</v>
      </c>
      <c r="H30" s="122">
        <f>IF(AND(テーブル2[[#This Row],[未収載]]="－",テーブル2[[#This Row],[既収載]]="－",テーブル2[[#This Row],[A区分未収載]]="－",テーブル2[[#This Row],[A区分既収載]]="－",テーブル2[[#This Row],[医薬品]]="－"),"0",SUM(テーブル2[[#This Row],[未収載]:[医薬品]]))</f>
        <v>1</v>
      </c>
      <c r="I30" s="109" t="s">
        <v>216</v>
      </c>
    </row>
    <row r="31" spans="1:9" ht="15" customHeight="1" x14ac:dyDescent="0.15">
      <c r="A31" s="72">
        <v>225</v>
      </c>
      <c r="B31" s="73" t="s">
        <v>37</v>
      </c>
      <c r="C31" s="107">
        <f>IF(テーブル2[[#This Row],[提出]]="○",IF(COUNTIF(未収載!A:A,テーブル2[[#This Row],[学会番号]])&gt;=1,COUNTIF(未収載!A:A,テーブル2[[#This Row],[学会番号]]),"－"),COUNTIF(未収載!A:A,テーブル2[[#This Row],[学会番号]]))</f>
        <v>1</v>
      </c>
      <c r="D31" s="107">
        <f>IF(テーブル2[[#This Row],[提出]]="○",IF(COUNTIF(既収載!A:A,テーブル2[[#This Row],[学会番号]])&gt;=1,COUNTIF(既収載!A:A,テーブル2[[#This Row],[学会番号]]),"－"),COUNTIF(既収載!A:A,テーブル2[[#This Row],[学会番号]]))</f>
        <v>1</v>
      </c>
      <c r="E31" s="107" t="str">
        <f>IF(テーブル2[[#This Row],[提出]]="○",IF(COUNTIF(A区分未収載!A:A,テーブル2[[#This Row],[学会番号]])&gt;=1,COUNTIF(A区分未収載!A:A,テーブル2[[#This Row],[学会番号]]),"－"),COUNTIF(A区分未収載!A:A,テーブル2[[#This Row],[学会番号]]))</f>
        <v>－</v>
      </c>
      <c r="F31" s="107" t="str">
        <f>IF(テーブル2[[#This Row],[提出]]="○",IF(COUNTIF(A区分既収載!A:A,テーブル2[[#This Row],[学会番号]])&gt;=1,COUNTIF(A区分既収載!A:A,テーブル2[[#This Row],[学会番号]]),"－"),COUNTIF(A区分既収載!A:A,テーブル2[[#This Row],[学会番号]]))</f>
        <v>－</v>
      </c>
      <c r="G31" s="107" t="str">
        <f>IF(テーブル2[[#This Row],[提出]]="○",IF(COUNTIF(医薬品!A:A,テーブル2[[#This Row],[学会番号]])&gt;=1,COUNTIF(医薬品!A:A,テーブル2[[#This Row],[学会番号]]),"－"),COUNTIF(医薬品!A:A,テーブル2[[#This Row],[学会番号]]))</f>
        <v>－</v>
      </c>
      <c r="H31" s="122">
        <f>IF(AND(テーブル2[[#This Row],[未収載]]="－",テーブル2[[#This Row],[既収載]]="－",テーブル2[[#This Row],[A区分未収載]]="－",テーブル2[[#This Row],[A区分既収載]]="－",テーブル2[[#This Row],[医薬品]]="－"),"0",SUM(テーブル2[[#This Row],[未収載]:[医薬品]]))</f>
        <v>2</v>
      </c>
      <c r="I31" s="109" t="s">
        <v>216</v>
      </c>
    </row>
    <row r="32" spans="1:9" ht="15" customHeight="1" x14ac:dyDescent="0.15">
      <c r="A32" s="72">
        <v>226</v>
      </c>
      <c r="B32" s="73" t="s">
        <v>39</v>
      </c>
      <c r="C32" s="107">
        <f>IF(テーブル2[[#This Row],[提出]]="○",IF(COUNTIF(未収載!A:A,テーブル2[[#This Row],[学会番号]])&gt;=1,COUNTIF(未収載!A:A,テーブル2[[#This Row],[学会番号]]),"－"),COUNTIF(未収載!A:A,テーブル2[[#This Row],[学会番号]]))</f>
        <v>0</v>
      </c>
      <c r="D32" s="107">
        <f>IF(テーブル2[[#This Row],[提出]]="○",IF(COUNTIF(既収載!A:A,テーブル2[[#This Row],[学会番号]])&gt;=1,COUNTIF(既収載!A:A,テーブル2[[#This Row],[学会番号]]),"－"),COUNTIF(既収載!A:A,テーブル2[[#This Row],[学会番号]]))</f>
        <v>0</v>
      </c>
      <c r="E32" s="107">
        <f>IF(テーブル2[[#This Row],[提出]]="○",IF(COUNTIF(A区分未収載!A:A,テーブル2[[#This Row],[学会番号]])&gt;=1,COUNTIF(A区分未収載!A:A,テーブル2[[#This Row],[学会番号]]),"－"),COUNTIF(A区分未収載!A:A,テーブル2[[#This Row],[学会番号]]))</f>
        <v>0</v>
      </c>
      <c r="F32" s="107">
        <f>IF(テーブル2[[#This Row],[提出]]="○",IF(COUNTIF(A区分既収載!A:A,テーブル2[[#This Row],[学会番号]])&gt;=1,COUNTIF(A区分既収載!A:A,テーブル2[[#This Row],[学会番号]]),"－"),COUNTIF(A区分既収載!A:A,テーブル2[[#This Row],[学会番号]]))</f>
        <v>0</v>
      </c>
      <c r="G32" s="107">
        <f>IF(テーブル2[[#This Row],[提出]]="○",IF(COUNTIF(医薬品!A:A,テーブル2[[#This Row],[学会番号]])&gt;=1,COUNTIF(医薬品!A:A,テーブル2[[#This Row],[学会番号]]),"－"),COUNTIF(医薬品!A:A,テーブル2[[#This Row],[学会番号]]))</f>
        <v>0</v>
      </c>
      <c r="H32" s="122">
        <f>IF(AND(テーブル2[[#This Row],[未収載]]="－",テーブル2[[#This Row],[既収載]]="－",テーブル2[[#This Row],[A区分未収載]]="－",テーブル2[[#This Row],[A区分既収載]]="－",テーブル2[[#This Row],[医薬品]]="－"),"0",SUM(テーブル2[[#This Row],[未収載]:[医薬品]]))</f>
        <v>0</v>
      </c>
      <c r="I32" s="109"/>
    </row>
    <row r="33" spans="1:9" ht="15" customHeight="1" x14ac:dyDescent="0.15">
      <c r="A33" s="72">
        <v>227</v>
      </c>
      <c r="B33" s="73" t="s">
        <v>40</v>
      </c>
      <c r="C33" s="107">
        <f>IF(テーブル2[[#This Row],[提出]]="○",IF(COUNTIF(未収載!A:A,テーブル2[[#This Row],[学会番号]])&gt;=1,COUNTIF(未収載!A:A,テーブル2[[#This Row],[学会番号]]),"－"),COUNTIF(未収載!A:A,テーブル2[[#This Row],[学会番号]]))</f>
        <v>2</v>
      </c>
      <c r="D33" s="107">
        <f>IF(テーブル2[[#This Row],[提出]]="○",IF(COUNTIF(既収載!A:A,テーブル2[[#This Row],[学会番号]])&gt;=1,COUNTIF(既収載!A:A,テーブル2[[#This Row],[学会番号]]),"－"),COUNTIF(既収載!A:A,テーブル2[[#This Row],[学会番号]]))</f>
        <v>7</v>
      </c>
      <c r="E33" s="107" t="str">
        <f>IF(テーブル2[[#This Row],[提出]]="○",IF(COUNTIF(A区分未収載!A:A,テーブル2[[#This Row],[学会番号]])&gt;=1,COUNTIF(A区分未収載!A:A,テーブル2[[#This Row],[学会番号]]),"－"),COUNTIF(A区分未収載!A:A,テーブル2[[#This Row],[学会番号]]))</f>
        <v>－</v>
      </c>
      <c r="F33" s="107" t="str">
        <f>IF(テーブル2[[#This Row],[提出]]="○",IF(COUNTIF(A区分既収載!A:A,テーブル2[[#This Row],[学会番号]])&gt;=1,COUNTIF(A区分既収載!A:A,テーブル2[[#This Row],[学会番号]]),"－"),COUNTIF(A区分既収載!A:A,テーブル2[[#This Row],[学会番号]]))</f>
        <v>－</v>
      </c>
      <c r="G33" s="107" t="str">
        <f>IF(テーブル2[[#This Row],[提出]]="○",IF(COUNTIF(医薬品!A:A,テーブル2[[#This Row],[学会番号]])&gt;=1,COUNTIF(医薬品!A:A,テーブル2[[#This Row],[学会番号]]),"－"),COUNTIF(医薬品!A:A,テーブル2[[#This Row],[学会番号]]))</f>
        <v>－</v>
      </c>
      <c r="H33" s="122">
        <f>IF(AND(テーブル2[[#This Row],[未収載]]="－",テーブル2[[#This Row],[既収載]]="－",テーブル2[[#This Row],[A区分未収載]]="－",テーブル2[[#This Row],[A区分既収載]]="－",テーブル2[[#This Row],[医薬品]]="－"),"0",SUM(テーブル2[[#This Row],[未収載]:[医薬品]]))</f>
        <v>9</v>
      </c>
      <c r="I33" s="109" t="s">
        <v>216</v>
      </c>
    </row>
    <row r="34" spans="1:9" ht="15" customHeight="1" x14ac:dyDescent="0.15">
      <c r="A34" s="72">
        <v>228</v>
      </c>
      <c r="B34" s="73" t="s">
        <v>143</v>
      </c>
      <c r="C34" s="107">
        <f>IF(テーブル2[[#This Row],[提出]]="○",IF(COUNTIF(未収載!A:A,テーブル2[[#This Row],[学会番号]])&gt;=1,COUNTIF(未収載!A:A,テーブル2[[#This Row],[学会番号]]),"－"),COUNTIF(未収載!A:A,テーブル2[[#This Row],[学会番号]]))</f>
        <v>2</v>
      </c>
      <c r="D34" s="107" t="str">
        <f>IF(テーブル2[[#This Row],[提出]]="○",IF(COUNTIF(既収載!A:A,テーブル2[[#This Row],[学会番号]])&gt;=1,COUNTIF(既収載!A:A,テーブル2[[#This Row],[学会番号]]),"－"),COUNTIF(既収載!A:A,テーブル2[[#This Row],[学会番号]]))</f>
        <v>－</v>
      </c>
      <c r="E34" s="107">
        <f>IF(テーブル2[[#This Row],[提出]]="○",IF(COUNTIF(A区分未収載!A:A,テーブル2[[#This Row],[学会番号]])&gt;=1,COUNTIF(A区分未収載!A:A,テーブル2[[#This Row],[学会番号]]),"－"),COUNTIF(A区分未収載!A:A,テーブル2[[#This Row],[学会番号]]))</f>
        <v>4</v>
      </c>
      <c r="F34" s="107" t="str">
        <f>IF(テーブル2[[#This Row],[提出]]="○",IF(COUNTIF(A区分既収載!A:A,テーブル2[[#This Row],[学会番号]])&gt;=1,COUNTIF(A区分既収載!A:A,テーブル2[[#This Row],[学会番号]]),"－"),COUNTIF(A区分既収載!A:A,テーブル2[[#This Row],[学会番号]]))</f>
        <v>－</v>
      </c>
      <c r="G34" s="107" t="str">
        <f>IF(テーブル2[[#This Row],[提出]]="○",IF(COUNTIF(医薬品!A:A,テーブル2[[#This Row],[学会番号]])&gt;=1,COUNTIF(医薬品!A:A,テーブル2[[#This Row],[学会番号]]),"－"),COUNTIF(医薬品!A:A,テーブル2[[#This Row],[学会番号]]))</f>
        <v>－</v>
      </c>
      <c r="H34" s="122">
        <f>IF(AND(テーブル2[[#This Row],[未収載]]="－",テーブル2[[#This Row],[既収載]]="－",テーブル2[[#This Row],[A区分未収載]]="－",テーブル2[[#This Row],[A区分既収載]]="－",テーブル2[[#This Row],[医薬品]]="－"),"0",SUM(テーブル2[[#This Row],[未収載]:[医薬品]]))</f>
        <v>6</v>
      </c>
      <c r="I34" s="109" t="s">
        <v>216</v>
      </c>
    </row>
    <row r="35" spans="1:9" ht="15" customHeight="1" x14ac:dyDescent="0.15">
      <c r="A35" s="72">
        <v>229</v>
      </c>
      <c r="B35" s="73" t="s">
        <v>41</v>
      </c>
      <c r="C35" s="107" t="str">
        <f>IF(テーブル2[[#This Row],[提出]]="○",IF(COUNTIF(未収載!A:A,テーブル2[[#This Row],[学会番号]])&gt;=1,COUNTIF(未収載!A:A,テーブル2[[#This Row],[学会番号]]),"－"),COUNTIF(未収載!A:A,テーブル2[[#This Row],[学会番号]]))</f>
        <v>－</v>
      </c>
      <c r="D35" s="107">
        <f>IF(テーブル2[[#This Row],[提出]]="○",IF(COUNTIF(既収載!A:A,テーブル2[[#This Row],[学会番号]])&gt;=1,COUNTIF(既収載!A:A,テーブル2[[#This Row],[学会番号]]),"－"),COUNTIF(既収載!A:A,テーブル2[[#This Row],[学会番号]]))</f>
        <v>1</v>
      </c>
      <c r="E35" s="107" t="str">
        <f>IF(テーブル2[[#This Row],[提出]]="○",IF(COUNTIF(A区分未収載!A:A,テーブル2[[#This Row],[学会番号]])&gt;=1,COUNTIF(A区分未収載!A:A,テーブル2[[#This Row],[学会番号]]),"－"),COUNTIF(A区分未収載!A:A,テーブル2[[#This Row],[学会番号]]))</f>
        <v>－</v>
      </c>
      <c r="F35" s="107" t="str">
        <f>IF(テーブル2[[#This Row],[提出]]="○",IF(COUNTIF(A区分既収載!A:A,テーブル2[[#This Row],[学会番号]])&gt;=1,COUNTIF(A区分既収載!A:A,テーブル2[[#This Row],[学会番号]]),"－"),COUNTIF(A区分既収載!A:A,テーブル2[[#This Row],[学会番号]]))</f>
        <v>－</v>
      </c>
      <c r="G35" s="107" t="str">
        <f>IF(テーブル2[[#This Row],[提出]]="○",IF(COUNTIF(医薬品!A:A,テーブル2[[#This Row],[学会番号]])&gt;=1,COUNTIF(医薬品!A:A,テーブル2[[#This Row],[学会番号]]),"－"),COUNTIF(医薬品!A:A,テーブル2[[#This Row],[学会番号]]))</f>
        <v>－</v>
      </c>
      <c r="H35" s="122">
        <f>IF(AND(テーブル2[[#This Row],[未収載]]="－",テーブル2[[#This Row],[既収載]]="－",テーブル2[[#This Row],[A区分未収載]]="－",テーブル2[[#This Row],[A区分既収載]]="－",テーブル2[[#This Row],[医薬品]]="－"),"0",SUM(テーブル2[[#This Row],[未収載]:[医薬品]]))</f>
        <v>1</v>
      </c>
      <c r="I35" s="109" t="s">
        <v>216</v>
      </c>
    </row>
    <row r="36" spans="1:9" ht="15" customHeight="1" x14ac:dyDescent="0.15">
      <c r="A36" s="72">
        <v>230</v>
      </c>
      <c r="B36" s="73" t="s">
        <v>42</v>
      </c>
      <c r="C36" s="107">
        <f>IF(テーブル2[[#This Row],[提出]]="○",IF(COUNTIF(未収載!A:A,テーブル2[[#This Row],[学会番号]])&gt;=1,COUNTIF(未収載!A:A,テーブル2[[#This Row],[学会番号]]),"－"),COUNTIF(未収載!A:A,テーブル2[[#This Row],[学会番号]]))</f>
        <v>2</v>
      </c>
      <c r="D36" s="107" t="str">
        <f>IF(テーブル2[[#This Row],[提出]]="○",IF(COUNTIF(既収載!A:A,テーブル2[[#This Row],[学会番号]])&gt;=1,COUNTIF(既収載!A:A,テーブル2[[#This Row],[学会番号]]),"－"),COUNTIF(既収載!A:A,テーブル2[[#This Row],[学会番号]]))</f>
        <v>－</v>
      </c>
      <c r="E36" s="107" t="str">
        <f>IF(テーブル2[[#This Row],[提出]]="○",IF(COUNTIF(A区分未収載!A:A,テーブル2[[#This Row],[学会番号]])&gt;=1,COUNTIF(A区分未収載!A:A,テーブル2[[#This Row],[学会番号]]),"－"),COUNTIF(A区分未収載!A:A,テーブル2[[#This Row],[学会番号]]))</f>
        <v>－</v>
      </c>
      <c r="F36" s="107" t="str">
        <f>IF(テーブル2[[#This Row],[提出]]="○",IF(COUNTIF(A区分既収載!A:A,テーブル2[[#This Row],[学会番号]])&gt;=1,COUNTIF(A区分既収載!A:A,テーブル2[[#This Row],[学会番号]]),"－"),COUNTIF(A区分既収載!A:A,テーブル2[[#This Row],[学会番号]]))</f>
        <v>－</v>
      </c>
      <c r="G36" s="107" t="str">
        <f>IF(テーブル2[[#This Row],[提出]]="○",IF(COUNTIF(医薬品!A:A,テーブル2[[#This Row],[学会番号]])&gt;=1,COUNTIF(医薬品!A:A,テーブル2[[#This Row],[学会番号]]),"－"),COUNTIF(医薬品!A:A,テーブル2[[#This Row],[学会番号]]))</f>
        <v>－</v>
      </c>
      <c r="H36" s="122">
        <f>IF(AND(テーブル2[[#This Row],[未収載]]="－",テーブル2[[#This Row],[既収載]]="－",テーブル2[[#This Row],[A区分未収載]]="－",テーブル2[[#This Row],[A区分既収載]]="－",テーブル2[[#This Row],[医薬品]]="－"),"0",SUM(テーブル2[[#This Row],[未収載]:[医薬品]]))</f>
        <v>2</v>
      </c>
      <c r="I36" s="109" t="s">
        <v>216</v>
      </c>
    </row>
    <row r="37" spans="1:9" ht="15" customHeight="1" x14ac:dyDescent="0.15">
      <c r="A37" s="72">
        <v>231</v>
      </c>
      <c r="B37" s="73" t="s">
        <v>217</v>
      </c>
      <c r="C37" s="107">
        <f>IF(テーブル2[[#This Row],[提出]]="○",IF(COUNTIF(未収載!A:A,テーブル2[[#This Row],[学会番号]])&gt;=1,COUNTIF(未収載!A:A,テーブル2[[#This Row],[学会番号]]),"－"),COUNTIF(未収載!A:A,テーブル2[[#This Row],[学会番号]]))</f>
        <v>5</v>
      </c>
      <c r="D37" s="107">
        <f>IF(テーブル2[[#This Row],[提出]]="○",IF(COUNTIF(既収載!A:A,テーブル2[[#This Row],[学会番号]])&gt;=1,COUNTIF(既収載!A:A,テーブル2[[#This Row],[学会番号]]),"－"),COUNTIF(既収載!A:A,テーブル2[[#This Row],[学会番号]]))</f>
        <v>2</v>
      </c>
      <c r="E37" s="107" t="str">
        <f>IF(テーブル2[[#This Row],[提出]]="○",IF(COUNTIF(A区分未収載!A:A,テーブル2[[#This Row],[学会番号]])&gt;=1,COUNTIF(A区分未収載!A:A,テーブル2[[#This Row],[学会番号]]),"－"),COUNTIF(A区分未収載!A:A,テーブル2[[#This Row],[学会番号]]))</f>
        <v>－</v>
      </c>
      <c r="F37" s="107" t="str">
        <f>IF(テーブル2[[#This Row],[提出]]="○",IF(COUNTIF(A区分既収載!A:A,テーブル2[[#This Row],[学会番号]])&gt;=1,COUNTIF(A区分既収載!A:A,テーブル2[[#This Row],[学会番号]]),"－"),COUNTIF(A区分既収載!A:A,テーブル2[[#This Row],[学会番号]]))</f>
        <v>－</v>
      </c>
      <c r="G37" s="107" t="str">
        <f>IF(テーブル2[[#This Row],[提出]]="○",IF(COUNTIF(医薬品!A:A,テーブル2[[#This Row],[学会番号]])&gt;=1,COUNTIF(医薬品!A:A,テーブル2[[#This Row],[学会番号]]),"－"),COUNTIF(医薬品!A:A,テーブル2[[#This Row],[学会番号]]))</f>
        <v>－</v>
      </c>
      <c r="H37" s="122">
        <f>IF(AND(テーブル2[[#This Row],[未収載]]="－",テーブル2[[#This Row],[既収載]]="－",テーブル2[[#This Row],[A区分未収載]]="－",テーブル2[[#This Row],[A区分既収載]]="－",テーブル2[[#This Row],[医薬品]]="－"),"0",SUM(テーブル2[[#This Row],[未収載]:[医薬品]]))</f>
        <v>7</v>
      </c>
      <c r="I37" s="109" t="s">
        <v>216</v>
      </c>
    </row>
    <row r="38" spans="1:9" ht="15" customHeight="1" x14ac:dyDescent="0.15">
      <c r="A38" s="72">
        <v>232</v>
      </c>
      <c r="B38" s="73" t="s">
        <v>43</v>
      </c>
      <c r="C38" s="107">
        <f>IF(テーブル2[[#This Row],[提出]]="○",IF(COUNTIF(未収載!A:A,テーブル2[[#This Row],[学会番号]])&gt;=1,COUNTIF(未収載!A:A,テーブル2[[#This Row],[学会番号]]),"－"),COUNTIF(未収載!A:A,テーブル2[[#This Row],[学会番号]]))</f>
        <v>2</v>
      </c>
      <c r="D38" s="107">
        <f>IF(テーブル2[[#This Row],[提出]]="○",IF(COUNTIF(既収載!A:A,テーブル2[[#This Row],[学会番号]])&gt;=1,COUNTIF(既収載!A:A,テーブル2[[#This Row],[学会番号]]),"－"),COUNTIF(既収載!A:A,テーブル2[[#This Row],[学会番号]]))</f>
        <v>4</v>
      </c>
      <c r="E38" s="107" t="str">
        <f>IF(テーブル2[[#This Row],[提出]]="○",IF(COUNTIF(A区分未収載!A:A,テーブル2[[#This Row],[学会番号]])&gt;=1,COUNTIF(A区分未収載!A:A,テーブル2[[#This Row],[学会番号]]),"－"),COUNTIF(A区分未収載!A:A,テーブル2[[#This Row],[学会番号]]))</f>
        <v>－</v>
      </c>
      <c r="F38" s="107">
        <f>IF(テーブル2[[#This Row],[提出]]="○",IF(COUNTIF(A区分既収載!A:A,テーブル2[[#This Row],[学会番号]])&gt;=1,COUNTIF(A区分既収載!A:A,テーブル2[[#This Row],[学会番号]]),"－"),COUNTIF(A区分既収載!A:A,テーブル2[[#This Row],[学会番号]]))</f>
        <v>1</v>
      </c>
      <c r="G38" s="107" t="str">
        <f>IF(テーブル2[[#This Row],[提出]]="○",IF(COUNTIF(医薬品!A:A,テーブル2[[#This Row],[学会番号]])&gt;=1,COUNTIF(医薬品!A:A,テーブル2[[#This Row],[学会番号]]),"－"),COUNTIF(医薬品!A:A,テーブル2[[#This Row],[学会番号]]))</f>
        <v>－</v>
      </c>
      <c r="H38" s="122">
        <f>IF(AND(テーブル2[[#This Row],[未収載]]="－",テーブル2[[#This Row],[既収載]]="－",テーブル2[[#This Row],[A区分未収載]]="－",テーブル2[[#This Row],[A区分既収載]]="－",テーブル2[[#This Row],[医薬品]]="－"),"0",SUM(テーブル2[[#This Row],[未収載]:[医薬品]]))</f>
        <v>7</v>
      </c>
      <c r="I38" s="109" t="s">
        <v>216</v>
      </c>
    </row>
    <row r="39" spans="1:9" ht="15" customHeight="1" x14ac:dyDescent="0.15">
      <c r="A39" s="72">
        <v>233</v>
      </c>
      <c r="B39" s="73" t="s">
        <v>44</v>
      </c>
      <c r="C39" s="107" t="str">
        <f>IF(テーブル2[[#This Row],[提出]]="○",IF(COUNTIF(未収載!A:A,テーブル2[[#This Row],[学会番号]])&gt;=1,COUNTIF(未収載!A:A,テーブル2[[#This Row],[学会番号]]),"－"),COUNTIF(未収載!A:A,テーブル2[[#This Row],[学会番号]]))</f>
        <v>－</v>
      </c>
      <c r="D39" s="107">
        <f>IF(テーブル2[[#This Row],[提出]]="○",IF(COUNTIF(既収載!A:A,テーブル2[[#This Row],[学会番号]])&gt;=1,COUNTIF(既収載!A:A,テーブル2[[#This Row],[学会番号]]),"－"),COUNTIF(既収載!A:A,テーブル2[[#This Row],[学会番号]]))</f>
        <v>1</v>
      </c>
      <c r="E39" s="107" t="str">
        <f>IF(テーブル2[[#This Row],[提出]]="○",IF(COUNTIF(A区分未収載!A:A,テーブル2[[#This Row],[学会番号]])&gt;=1,COUNTIF(A区分未収載!A:A,テーブル2[[#This Row],[学会番号]]),"－"),COUNTIF(A区分未収載!A:A,テーブル2[[#This Row],[学会番号]]))</f>
        <v>－</v>
      </c>
      <c r="F39" s="107" t="str">
        <f>IF(テーブル2[[#This Row],[提出]]="○",IF(COUNTIF(A区分既収載!A:A,テーブル2[[#This Row],[学会番号]])&gt;=1,COUNTIF(A区分既収載!A:A,テーブル2[[#This Row],[学会番号]]),"－"),COUNTIF(A区分既収載!A:A,テーブル2[[#This Row],[学会番号]]))</f>
        <v>－</v>
      </c>
      <c r="G39" s="107" t="str">
        <f>IF(テーブル2[[#This Row],[提出]]="○",IF(COUNTIF(医薬品!A:A,テーブル2[[#This Row],[学会番号]])&gt;=1,COUNTIF(医薬品!A:A,テーブル2[[#This Row],[学会番号]]),"－"),COUNTIF(医薬品!A:A,テーブル2[[#This Row],[学会番号]]))</f>
        <v>－</v>
      </c>
      <c r="H39" s="122">
        <f>IF(AND(テーブル2[[#This Row],[未収載]]="－",テーブル2[[#This Row],[既収載]]="－",テーブル2[[#This Row],[A区分未収載]]="－",テーブル2[[#This Row],[A区分既収載]]="－",テーブル2[[#This Row],[医薬品]]="－"),"0",SUM(テーブル2[[#This Row],[未収載]:[医薬品]]))</f>
        <v>1</v>
      </c>
      <c r="I39" s="109" t="s">
        <v>216</v>
      </c>
    </row>
    <row r="40" spans="1:9" ht="15" customHeight="1" x14ac:dyDescent="0.15">
      <c r="A40" s="72">
        <v>234</v>
      </c>
      <c r="B40" s="73" t="s">
        <v>45</v>
      </c>
      <c r="C40" s="107">
        <f>IF(テーブル2[[#This Row],[提出]]="○",IF(COUNTIF(未収載!A:A,テーブル2[[#This Row],[学会番号]])&gt;=1,COUNTIF(未収載!A:A,テーブル2[[#This Row],[学会番号]]),"－"),COUNTIF(未収載!A:A,テーブル2[[#This Row],[学会番号]]))</f>
        <v>4</v>
      </c>
      <c r="D40" s="107">
        <f>IF(テーブル2[[#This Row],[提出]]="○",IF(COUNTIF(既収載!A:A,テーブル2[[#This Row],[学会番号]])&gt;=1,COUNTIF(既収載!A:A,テーブル2[[#This Row],[学会番号]]),"－"),COUNTIF(既収載!A:A,テーブル2[[#This Row],[学会番号]]))</f>
        <v>1</v>
      </c>
      <c r="E40" s="107">
        <f>IF(テーブル2[[#This Row],[提出]]="○",IF(COUNTIF(A区分未収載!A:A,テーブル2[[#This Row],[学会番号]])&gt;=1,COUNTIF(A区分未収載!A:A,テーブル2[[#This Row],[学会番号]]),"－"),COUNTIF(A区分未収載!A:A,テーブル2[[#This Row],[学会番号]]))</f>
        <v>2</v>
      </c>
      <c r="F40" s="107" t="str">
        <f>IF(テーブル2[[#This Row],[提出]]="○",IF(COUNTIF(A区分既収載!A:A,テーブル2[[#This Row],[学会番号]])&gt;=1,COUNTIF(A区分既収載!A:A,テーブル2[[#This Row],[学会番号]]),"－"),COUNTIF(A区分既収載!A:A,テーブル2[[#This Row],[学会番号]]))</f>
        <v>－</v>
      </c>
      <c r="G40" s="107" t="str">
        <f>IF(テーブル2[[#This Row],[提出]]="○",IF(COUNTIF(医薬品!A:A,テーブル2[[#This Row],[学会番号]])&gt;=1,COUNTIF(医薬品!A:A,テーブル2[[#This Row],[学会番号]]),"－"),COUNTIF(医薬品!A:A,テーブル2[[#This Row],[学会番号]]))</f>
        <v>－</v>
      </c>
      <c r="H40" s="122">
        <f>IF(AND(テーブル2[[#This Row],[未収載]]="－",テーブル2[[#This Row],[既収載]]="－",テーブル2[[#This Row],[A区分未収載]]="－",テーブル2[[#This Row],[A区分既収載]]="－",テーブル2[[#This Row],[医薬品]]="－"),"0",SUM(テーブル2[[#This Row],[未収載]:[医薬品]]))</f>
        <v>7</v>
      </c>
      <c r="I40" s="109" t="s">
        <v>216</v>
      </c>
    </row>
    <row r="41" spans="1:9" ht="15" customHeight="1" x14ac:dyDescent="0.15">
      <c r="A41" s="72">
        <v>235</v>
      </c>
      <c r="B41" s="73" t="s">
        <v>144</v>
      </c>
      <c r="C41" s="107">
        <f>IF(テーブル2[[#This Row],[提出]]="○",IF(COUNTIF(未収載!A:A,テーブル2[[#This Row],[学会番号]])&gt;=1,COUNTIF(未収載!A:A,テーブル2[[#This Row],[学会番号]]),"－"),COUNTIF(未収載!A:A,テーブル2[[#This Row],[学会番号]]))</f>
        <v>1</v>
      </c>
      <c r="D41" s="107" t="str">
        <f>IF(テーブル2[[#This Row],[提出]]="○",IF(COUNTIF(既収載!A:A,テーブル2[[#This Row],[学会番号]])&gt;=1,COUNTIF(既収載!A:A,テーブル2[[#This Row],[学会番号]]),"－"),COUNTIF(既収載!A:A,テーブル2[[#This Row],[学会番号]]))</f>
        <v>－</v>
      </c>
      <c r="E41" s="107" t="str">
        <f>IF(テーブル2[[#This Row],[提出]]="○",IF(COUNTIF(A区分未収載!A:A,テーブル2[[#This Row],[学会番号]])&gt;=1,COUNTIF(A区分未収載!A:A,テーブル2[[#This Row],[学会番号]]),"－"),COUNTIF(A区分未収載!A:A,テーブル2[[#This Row],[学会番号]]))</f>
        <v>－</v>
      </c>
      <c r="F41" s="107" t="str">
        <f>IF(テーブル2[[#This Row],[提出]]="○",IF(COUNTIF(A区分既収載!A:A,テーブル2[[#This Row],[学会番号]])&gt;=1,COUNTIF(A区分既収載!A:A,テーブル2[[#This Row],[学会番号]]),"－"),COUNTIF(A区分既収載!A:A,テーブル2[[#This Row],[学会番号]]))</f>
        <v>－</v>
      </c>
      <c r="G41" s="107" t="str">
        <f>IF(テーブル2[[#This Row],[提出]]="○",IF(COUNTIF(医薬品!A:A,テーブル2[[#This Row],[学会番号]])&gt;=1,COUNTIF(医薬品!A:A,テーブル2[[#This Row],[学会番号]]),"－"),COUNTIF(医薬品!A:A,テーブル2[[#This Row],[学会番号]]))</f>
        <v>－</v>
      </c>
      <c r="H41" s="122">
        <f>IF(AND(テーブル2[[#This Row],[未収載]]="－",テーブル2[[#This Row],[既収載]]="－",テーブル2[[#This Row],[A区分未収載]]="－",テーブル2[[#This Row],[A区分既収載]]="－",テーブル2[[#This Row],[医薬品]]="－"),"0",SUM(テーブル2[[#This Row],[未収載]:[医薬品]]))</f>
        <v>1</v>
      </c>
      <c r="I41" s="109" t="s">
        <v>216</v>
      </c>
    </row>
    <row r="42" spans="1:9" ht="15" customHeight="1" x14ac:dyDescent="0.15">
      <c r="A42" s="72">
        <v>236</v>
      </c>
      <c r="B42" s="73" t="s">
        <v>46</v>
      </c>
      <c r="C42" s="107">
        <f>IF(テーブル2[[#This Row],[提出]]="○",IF(COUNTIF(未収載!A:A,テーブル2[[#This Row],[学会番号]])&gt;=1,COUNTIF(未収載!A:A,テーブル2[[#This Row],[学会番号]]),"－"),COUNTIF(未収載!A:A,テーブル2[[#This Row],[学会番号]]))</f>
        <v>1</v>
      </c>
      <c r="D42" s="107" t="str">
        <f>IF(テーブル2[[#This Row],[提出]]="○",IF(COUNTIF(既収載!A:A,テーブル2[[#This Row],[学会番号]])&gt;=1,COUNTIF(既収載!A:A,テーブル2[[#This Row],[学会番号]]),"－"),COUNTIF(既収載!A:A,テーブル2[[#This Row],[学会番号]]))</f>
        <v>－</v>
      </c>
      <c r="E42" s="107" t="str">
        <f>IF(テーブル2[[#This Row],[提出]]="○",IF(COUNTIF(A区分未収載!A:A,テーブル2[[#This Row],[学会番号]])&gt;=1,COUNTIF(A区分未収載!A:A,テーブル2[[#This Row],[学会番号]]),"－"),COUNTIF(A区分未収載!A:A,テーブル2[[#This Row],[学会番号]]))</f>
        <v>－</v>
      </c>
      <c r="F42" s="107" t="str">
        <f>IF(テーブル2[[#This Row],[提出]]="○",IF(COUNTIF(A区分既収載!A:A,テーブル2[[#This Row],[学会番号]])&gt;=1,COUNTIF(A区分既収載!A:A,テーブル2[[#This Row],[学会番号]]),"－"),COUNTIF(A区分既収載!A:A,テーブル2[[#This Row],[学会番号]]))</f>
        <v>－</v>
      </c>
      <c r="G42" s="107" t="str">
        <f>IF(テーブル2[[#This Row],[提出]]="○",IF(COUNTIF(医薬品!A:A,テーブル2[[#This Row],[学会番号]])&gt;=1,COUNTIF(医薬品!A:A,テーブル2[[#This Row],[学会番号]]),"－"),COUNTIF(医薬品!A:A,テーブル2[[#This Row],[学会番号]]))</f>
        <v>－</v>
      </c>
      <c r="H42" s="122">
        <f>IF(AND(テーブル2[[#This Row],[未収載]]="－",テーブル2[[#This Row],[既収載]]="－",テーブル2[[#This Row],[A区分未収載]]="－",テーブル2[[#This Row],[A区分既収載]]="－",テーブル2[[#This Row],[医薬品]]="－"),"0",SUM(テーブル2[[#This Row],[未収載]:[医薬品]]))</f>
        <v>1</v>
      </c>
      <c r="I42" s="109" t="s">
        <v>216</v>
      </c>
    </row>
    <row r="43" spans="1:9" ht="15" customHeight="1" x14ac:dyDescent="0.15">
      <c r="A43" s="72">
        <v>237</v>
      </c>
      <c r="B43" s="73" t="s">
        <v>199</v>
      </c>
      <c r="C43" s="107">
        <f>IF(テーブル2[[#This Row],[提出]]="○",IF(COUNTIF(未収載!A:A,テーブル2[[#This Row],[学会番号]])&gt;=1,COUNTIF(未収載!A:A,テーブル2[[#This Row],[学会番号]]),"－"),COUNTIF(未収載!A:A,テーブル2[[#This Row],[学会番号]]))</f>
        <v>0</v>
      </c>
      <c r="D43" s="107">
        <f>IF(テーブル2[[#This Row],[提出]]="○",IF(COUNTIF(既収載!A:A,テーブル2[[#This Row],[学会番号]])&gt;=1,COUNTIF(既収載!A:A,テーブル2[[#This Row],[学会番号]]),"－"),COUNTIF(既収載!A:A,テーブル2[[#This Row],[学会番号]]))</f>
        <v>0</v>
      </c>
      <c r="E43" s="107">
        <f>IF(テーブル2[[#This Row],[提出]]="○",IF(COUNTIF(A区分未収載!A:A,テーブル2[[#This Row],[学会番号]])&gt;=1,COUNTIF(A区分未収載!A:A,テーブル2[[#This Row],[学会番号]]),"－"),COUNTIF(A区分未収載!A:A,テーブル2[[#This Row],[学会番号]]))</f>
        <v>0</v>
      </c>
      <c r="F43" s="107">
        <f>IF(テーブル2[[#This Row],[提出]]="○",IF(COUNTIF(A区分既収載!A:A,テーブル2[[#This Row],[学会番号]])&gt;=1,COUNTIF(A区分既収載!A:A,テーブル2[[#This Row],[学会番号]]),"－"),COUNTIF(A区分既収載!A:A,テーブル2[[#This Row],[学会番号]]))</f>
        <v>0</v>
      </c>
      <c r="G43" s="107">
        <f>IF(テーブル2[[#This Row],[提出]]="○",IF(COUNTIF(医薬品!A:A,テーブル2[[#This Row],[学会番号]])&gt;=1,COUNTIF(医薬品!A:A,テーブル2[[#This Row],[学会番号]]),"－"),COUNTIF(医薬品!A:A,テーブル2[[#This Row],[学会番号]]))</f>
        <v>0</v>
      </c>
      <c r="H43" s="122">
        <f>IF(AND(テーブル2[[#This Row],[未収載]]="－",テーブル2[[#This Row],[既収載]]="－",テーブル2[[#This Row],[A区分未収載]]="－",テーブル2[[#This Row],[A区分既収載]]="－",テーブル2[[#This Row],[医薬品]]="－"),"0",SUM(テーブル2[[#This Row],[未収載]:[医薬品]]))</f>
        <v>0</v>
      </c>
      <c r="I43" s="109"/>
    </row>
    <row r="44" spans="1:9" ht="15" customHeight="1" x14ac:dyDescent="0.15">
      <c r="A44" s="72">
        <v>238</v>
      </c>
      <c r="B44" s="73" t="s">
        <v>48</v>
      </c>
      <c r="C44" s="107">
        <f>IF(テーブル2[[#This Row],[提出]]="○",IF(COUNTIF(未収載!A:A,テーブル2[[#This Row],[学会番号]])&gt;=1,COUNTIF(未収載!A:A,テーブル2[[#This Row],[学会番号]]),"－"),COUNTIF(未収載!A:A,テーブル2[[#This Row],[学会番号]]))</f>
        <v>1</v>
      </c>
      <c r="D44" s="107" t="str">
        <f>IF(テーブル2[[#This Row],[提出]]="○",IF(COUNTIF(既収載!A:A,テーブル2[[#This Row],[学会番号]])&gt;=1,COUNTIF(既収載!A:A,テーブル2[[#This Row],[学会番号]]),"－"),COUNTIF(既収載!A:A,テーブル2[[#This Row],[学会番号]]))</f>
        <v>－</v>
      </c>
      <c r="E44" s="107" t="str">
        <f>IF(テーブル2[[#This Row],[提出]]="○",IF(COUNTIF(A区分未収載!A:A,テーブル2[[#This Row],[学会番号]])&gt;=1,COUNTIF(A区分未収載!A:A,テーブル2[[#This Row],[学会番号]]),"－"),COUNTIF(A区分未収載!A:A,テーブル2[[#This Row],[学会番号]]))</f>
        <v>－</v>
      </c>
      <c r="F44" s="107" t="str">
        <f>IF(テーブル2[[#This Row],[提出]]="○",IF(COUNTIF(A区分既収載!A:A,テーブル2[[#This Row],[学会番号]])&gt;=1,COUNTIF(A区分既収載!A:A,テーブル2[[#This Row],[学会番号]]),"－"),COUNTIF(A区分既収載!A:A,テーブル2[[#This Row],[学会番号]]))</f>
        <v>－</v>
      </c>
      <c r="G44" s="107" t="str">
        <f>IF(テーブル2[[#This Row],[提出]]="○",IF(COUNTIF(医薬品!A:A,テーブル2[[#This Row],[学会番号]])&gt;=1,COUNTIF(医薬品!A:A,テーブル2[[#This Row],[学会番号]]),"－"),COUNTIF(医薬品!A:A,テーブル2[[#This Row],[学会番号]]))</f>
        <v>－</v>
      </c>
      <c r="H44" s="122">
        <f>IF(AND(テーブル2[[#This Row],[未収載]]="－",テーブル2[[#This Row],[既収載]]="－",テーブル2[[#This Row],[A区分未収載]]="－",テーブル2[[#This Row],[A区分既収載]]="－",テーブル2[[#This Row],[医薬品]]="－"),"0",SUM(テーブル2[[#This Row],[未収載]:[医薬品]]))</f>
        <v>1</v>
      </c>
      <c r="I44" s="109" t="s">
        <v>216</v>
      </c>
    </row>
    <row r="45" spans="1:9" ht="15" customHeight="1" x14ac:dyDescent="0.15">
      <c r="A45" s="72">
        <v>239</v>
      </c>
      <c r="B45" s="73" t="s">
        <v>47</v>
      </c>
      <c r="C45" s="107">
        <f>IF(テーブル2[[#This Row],[提出]]="○",IF(COUNTIF(未収載!A:A,テーブル2[[#This Row],[学会番号]])&gt;=1,COUNTIF(未収載!A:A,テーブル2[[#This Row],[学会番号]]),"－"),COUNTIF(未収載!A:A,テーブル2[[#This Row],[学会番号]]))</f>
        <v>1</v>
      </c>
      <c r="D45" s="107" t="str">
        <f>IF(テーブル2[[#This Row],[提出]]="○",IF(COUNTIF(既収載!A:A,テーブル2[[#This Row],[学会番号]])&gt;=1,COUNTIF(既収載!A:A,テーブル2[[#This Row],[学会番号]]),"－"),COUNTIF(既収載!A:A,テーブル2[[#This Row],[学会番号]]))</f>
        <v>－</v>
      </c>
      <c r="E45" s="107" t="str">
        <f>IF(テーブル2[[#This Row],[提出]]="○",IF(COUNTIF(A区分未収載!A:A,テーブル2[[#This Row],[学会番号]])&gt;=1,COUNTIF(A区分未収載!A:A,テーブル2[[#This Row],[学会番号]]),"－"),COUNTIF(A区分未収載!A:A,テーブル2[[#This Row],[学会番号]]))</f>
        <v>－</v>
      </c>
      <c r="F45" s="107" t="str">
        <f>IF(テーブル2[[#This Row],[提出]]="○",IF(COUNTIF(A区分既収載!A:A,テーブル2[[#This Row],[学会番号]])&gt;=1,COUNTIF(A区分既収載!A:A,テーブル2[[#This Row],[学会番号]]),"－"),COUNTIF(A区分既収載!A:A,テーブル2[[#This Row],[学会番号]]))</f>
        <v>－</v>
      </c>
      <c r="G45" s="107" t="str">
        <f>IF(テーブル2[[#This Row],[提出]]="○",IF(COUNTIF(医薬品!A:A,テーブル2[[#This Row],[学会番号]])&gt;=1,COUNTIF(医薬品!A:A,テーブル2[[#This Row],[学会番号]]),"－"),COUNTIF(医薬品!A:A,テーブル2[[#This Row],[学会番号]]))</f>
        <v>－</v>
      </c>
      <c r="H45" s="122">
        <f>IF(AND(テーブル2[[#This Row],[未収載]]="－",テーブル2[[#This Row],[既収載]]="－",テーブル2[[#This Row],[A区分未収載]]="－",テーブル2[[#This Row],[A区分既収載]]="－",テーブル2[[#This Row],[医薬品]]="－"),"0",SUM(テーブル2[[#This Row],[未収載]:[医薬品]]))</f>
        <v>1</v>
      </c>
      <c r="I45" s="109" t="s">
        <v>216</v>
      </c>
    </row>
    <row r="46" spans="1:9" ht="15" customHeight="1" x14ac:dyDescent="0.15">
      <c r="A46" s="72">
        <v>240</v>
      </c>
      <c r="B46" s="73" t="s">
        <v>145</v>
      </c>
      <c r="C46" s="107">
        <f>IF(テーブル2[[#This Row],[提出]]="○",IF(COUNTIF(未収載!A:A,テーブル2[[#This Row],[学会番号]])&gt;=1,COUNTIF(未収載!A:A,テーブル2[[#This Row],[学会番号]]),"－"),COUNTIF(未収載!A:A,テーブル2[[#This Row],[学会番号]]))</f>
        <v>5</v>
      </c>
      <c r="D46" s="107">
        <f>IF(テーブル2[[#This Row],[提出]]="○",IF(COUNTIF(既収載!A:A,テーブル2[[#This Row],[学会番号]])&gt;=1,COUNTIF(既収載!A:A,テーブル2[[#This Row],[学会番号]]),"－"),COUNTIF(既収載!A:A,テーブル2[[#This Row],[学会番号]]))</f>
        <v>1</v>
      </c>
      <c r="E46" s="107" t="str">
        <f>IF(テーブル2[[#This Row],[提出]]="○",IF(COUNTIF(A区分未収載!A:A,テーブル2[[#This Row],[学会番号]])&gt;=1,COUNTIF(A区分未収載!A:A,テーブル2[[#This Row],[学会番号]]),"－"),COUNTIF(A区分未収載!A:A,テーブル2[[#This Row],[学会番号]]))</f>
        <v>－</v>
      </c>
      <c r="F46" s="107" t="str">
        <f>IF(テーブル2[[#This Row],[提出]]="○",IF(COUNTIF(A区分既収載!A:A,テーブル2[[#This Row],[学会番号]])&gt;=1,COUNTIF(A区分既収載!A:A,テーブル2[[#This Row],[学会番号]]),"－"),COUNTIF(A区分既収載!A:A,テーブル2[[#This Row],[学会番号]]))</f>
        <v>－</v>
      </c>
      <c r="G46" s="107" t="str">
        <f>IF(テーブル2[[#This Row],[提出]]="○",IF(COUNTIF(医薬品!A:A,テーブル2[[#This Row],[学会番号]])&gt;=1,COUNTIF(医薬品!A:A,テーブル2[[#This Row],[学会番号]]),"－"),COUNTIF(医薬品!A:A,テーブル2[[#This Row],[学会番号]]))</f>
        <v>－</v>
      </c>
      <c r="H46" s="122">
        <f>IF(AND(テーブル2[[#This Row],[未収載]]="－",テーブル2[[#This Row],[既収載]]="－",テーブル2[[#This Row],[A区分未収載]]="－",テーブル2[[#This Row],[A区分既収載]]="－",テーブル2[[#This Row],[医薬品]]="－"),"0",SUM(テーブル2[[#This Row],[未収載]:[医薬品]]))</f>
        <v>6</v>
      </c>
      <c r="I46" s="109" t="s">
        <v>216</v>
      </c>
    </row>
    <row r="47" spans="1:9" ht="15" customHeight="1" x14ac:dyDescent="0.15">
      <c r="A47" s="72">
        <v>241</v>
      </c>
      <c r="B47" s="73" t="s">
        <v>49</v>
      </c>
      <c r="C47" s="107" t="str">
        <f>IF(テーブル2[[#This Row],[提出]]="○",IF(COUNTIF(未収載!A:A,テーブル2[[#This Row],[学会番号]])&gt;=1,COUNTIF(未収載!A:A,テーブル2[[#This Row],[学会番号]]),"－"),COUNTIF(未収載!A:A,テーブル2[[#This Row],[学会番号]]))</f>
        <v>－</v>
      </c>
      <c r="D47" s="107" t="str">
        <f>IF(テーブル2[[#This Row],[提出]]="○",IF(COUNTIF(既収載!A:A,テーブル2[[#This Row],[学会番号]])&gt;=1,COUNTIF(既収載!A:A,テーブル2[[#This Row],[学会番号]]),"－"),COUNTIF(既収載!A:A,テーブル2[[#This Row],[学会番号]]))</f>
        <v>－</v>
      </c>
      <c r="E47" s="107">
        <f>IF(テーブル2[[#This Row],[提出]]="○",IF(COUNTIF(A区分未収載!A:A,テーブル2[[#This Row],[学会番号]])&gt;=1,COUNTIF(A区分未収載!A:A,テーブル2[[#This Row],[学会番号]]),"－"),COUNTIF(A区分未収載!A:A,テーブル2[[#This Row],[学会番号]]))</f>
        <v>3</v>
      </c>
      <c r="F47" s="107" t="str">
        <f>IF(テーブル2[[#This Row],[提出]]="○",IF(COUNTIF(A区分既収載!A:A,テーブル2[[#This Row],[学会番号]])&gt;=1,COUNTIF(A区分既収載!A:A,テーブル2[[#This Row],[学会番号]]),"－"),COUNTIF(A区分既収載!A:A,テーブル2[[#This Row],[学会番号]]))</f>
        <v>－</v>
      </c>
      <c r="G47" s="107" t="str">
        <f>IF(テーブル2[[#This Row],[提出]]="○",IF(COUNTIF(医薬品!A:A,テーブル2[[#This Row],[学会番号]])&gt;=1,COUNTIF(医薬品!A:A,テーブル2[[#This Row],[学会番号]]),"－"),COUNTIF(医薬品!A:A,テーブル2[[#This Row],[学会番号]]))</f>
        <v>－</v>
      </c>
      <c r="H47" s="122">
        <f>IF(AND(テーブル2[[#This Row],[未収載]]="－",テーブル2[[#This Row],[既収載]]="－",テーブル2[[#This Row],[A区分未収載]]="－",テーブル2[[#This Row],[A区分既収載]]="－",テーブル2[[#This Row],[医薬品]]="－"),"0",SUM(テーブル2[[#This Row],[未収載]:[医薬品]]))</f>
        <v>3</v>
      </c>
      <c r="I47" s="109" t="s">
        <v>216</v>
      </c>
    </row>
    <row r="48" spans="1:9" ht="15" customHeight="1" x14ac:dyDescent="0.15">
      <c r="A48" s="72">
        <v>242</v>
      </c>
      <c r="B48" s="73" t="s">
        <v>181</v>
      </c>
      <c r="C48" s="107">
        <f>IF(テーブル2[[#This Row],[提出]]="○",IF(COUNTIF(未収載!A:A,テーブル2[[#This Row],[学会番号]])&gt;=1,COUNTIF(未収載!A:A,テーブル2[[#This Row],[学会番号]]),"－"),COUNTIF(未収載!A:A,テーブル2[[#This Row],[学会番号]]))</f>
        <v>0</v>
      </c>
      <c r="D48" s="107">
        <f>IF(テーブル2[[#This Row],[提出]]="○",IF(COUNTIF(既収載!A:A,テーブル2[[#This Row],[学会番号]])&gt;=1,COUNTIF(既収載!A:A,テーブル2[[#This Row],[学会番号]]),"－"),COUNTIF(既収載!A:A,テーブル2[[#This Row],[学会番号]]))</f>
        <v>0</v>
      </c>
      <c r="E48" s="107">
        <f>IF(テーブル2[[#This Row],[提出]]="○",IF(COUNTIF(A区分未収載!A:A,テーブル2[[#This Row],[学会番号]])&gt;=1,COUNTIF(A区分未収載!A:A,テーブル2[[#This Row],[学会番号]]),"－"),COUNTIF(A区分未収載!A:A,テーブル2[[#This Row],[学会番号]]))</f>
        <v>0</v>
      </c>
      <c r="F48" s="107">
        <f>IF(テーブル2[[#This Row],[提出]]="○",IF(COUNTIF(A区分既収載!A:A,テーブル2[[#This Row],[学会番号]])&gt;=1,COUNTIF(A区分既収載!A:A,テーブル2[[#This Row],[学会番号]]),"－"),COUNTIF(A区分既収載!A:A,テーブル2[[#This Row],[学会番号]]))</f>
        <v>0</v>
      </c>
      <c r="G48" s="107">
        <f>IF(テーブル2[[#This Row],[提出]]="○",IF(COUNTIF(医薬品!A:A,テーブル2[[#This Row],[学会番号]])&gt;=1,COUNTIF(医薬品!A:A,テーブル2[[#This Row],[学会番号]]),"－"),COUNTIF(医薬品!A:A,テーブル2[[#This Row],[学会番号]]))</f>
        <v>0</v>
      </c>
      <c r="H48" s="122">
        <f>IF(AND(テーブル2[[#This Row],[未収載]]="－",テーブル2[[#This Row],[既収載]]="－",テーブル2[[#This Row],[A区分未収載]]="－",テーブル2[[#This Row],[A区分既収載]]="－",テーブル2[[#This Row],[医薬品]]="－"),"0",SUM(テーブル2[[#This Row],[未収載]:[医薬品]]))</f>
        <v>0</v>
      </c>
      <c r="I48" s="109"/>
    </row>
    <row r="49" spans="1:9" ht="15" customHeight="1" x14ac:dyDescent="0.15">
      <c r="A49" s="72">
        <v>243</v>
      </c>
      <c r="B49" s="73" t="s">
        <v>50</v>
      </c>
      <c r="C49" s="107">
        <f>IF(テーブル2[[#This Row],[提出]]="○",IF(COUNTIF(未収載!A:A,テーブル2[[#This Row],[学会番号]])&gt;=1,COUNTIF(未収載!A:A,テーブル2[[#This Row],[学会番号]]),"－"),COUNTIF(未収載!A:A,テーブル2[[#This Row],[学会番号]]))</f>
        <v>1</v>
      </c>
      <c r="D49" s="107">
        <f>IF(テーブル2[[#This Row],[提出]]="○",IF(COUNTIF(既収載!A:A,テーブル2[[#This Row],[学会番号]])&gt;=1,COUNTIF(既収載!A:A,テーブル2[[#This Row],[学会番号]]),"－"),COUNTIF(既収載!A:A,テーブル2[[#This Row],[学会番号]]))</f>
        <v>3</v>
      </c>
      <c r="E49" s="107" t="str">
        <f>IF(テーブル2[[#This Row],[提出]]="○",IF(COUNTIF(A区分未収載!A:A,テーブル2[[#This Row],[学会番号]])&gt;=1,COUNTIF(A区分未収載!A:A,テーブル2[[#This Row],[学会番号]]),"－"),COUNTIF(A区分未収載!A:A,テーブル2[[#This Row],[学会番号]]))</f>
        <v>－</v>
      </c>
      <c r="F49" s="107" t="str">
        <f>IF(テーブル2[[#This Row],[提出]]="○",IF(COUNTIF(A区分既収載!A:A,テーブル2[[#This Row],[学会番号]])&gt;=1,COUNTIF(A区分既収載!A:A,テーブル2[[#This Row],[学会番号]]),"－"),COUNTIF(A区分既収載!A:A,テーブル2[[#This Row],[学会番号]]))</f>
        <v>－</v>
      </c>
      <c r="G49" s="107" t="str">
        <f>IF(テーブル2[[#This Row],[提出]]="○",IF(COUNTIF(医薬品!A:A,テーブル2[[#This Row],[学会番号]])&gt;=1,COUNTIF(医薬品!A:A,テーブル2[[#This Row],[学会番号]]),"－"),COUNTIF(医薬品!A:A,テーブル2[[#This Row],[学会番号]]))</f>
        <v>－</v>
      </c>
      <c r="H49" s="122">
        <f>IF(AND(テーブル2[[#This Row],[未収載]]="－",テーブル2[[#This Row],[既収載]]="－",テーブル2[[#This Row],[A区分未収載]]="－",テーブル2[[#This Row],[A区分既収載]]="－",テーブル2[[#This Row],[医薬品]]="－"),"0",SUM(テーブル2[[#This Row],[未収載]:[医薬品]]))</f>
        <v>4</v>
      </c>
      <c r="I49" s="109" t="s">
        <v>216</v>
      </c>
    </row>
    <row r="50" spans="1:9" ht="15" customHeight="1" x14ac:dyDescent="0.15">
      <c r="A50" s="72">
        <v>244</v>
      </c>
      <c r="B50" s="73" t="s">
        <v>52</v>
      </c>
      <c r="C50" s="107">
        <f>IF(テーブル2[[#This Row],[提出]]="○",IF(COUNTIF(未収載!A:A,テーブル2[[#This Row],[学会番号]])&gt;=1,COUNTIF(未収載!A:A,テーブル2[[#This Row],[学会番号]]),"－"),COUNTIF(未収載!A:A,テーブル2[[#This Row],[学会番号]]))</f>
        <v>1</v>
      </c>
      <c r="D50" s="107">
        <f>IF(テーブル2[[#This Row],[提出]]="○",IF(COUNTIF(既収載!A:A,テーブル2[[#This Row],[学会番号]])&gt;=1,COUNTIF(既収載!A:A,テーブル2[[#This Row],[学会番号]]),"－"),COUNTIF(既収載!A:A,テーブル2[[#This Row],[学会番号]]))</f>
        <v>3</v>
      </c>
      <c r="E50" s="107" t="str">
        <f>IF(テーブル2[[#This Row],[提出]]="○",IF(COUNTIF(A区分未収載!A:A,テーブル2[[#This Row],[学会番号]])&gt;=1,COUNTIF(A区分未収載!A:A,テーブル2[[#This Row],[学会番号]]),"－"),COUNTIF(A区分未収載!A:A,テーブル2[[#This Row],[学会番号]]))</f>
        <v>－</v>
      </c>
      <c r="F50" s="107" t="str">
        <f>IF(テーブル2[[#This Row],[提出]]="○",IF(COUNTIF(A区分既収載!A:A,テーブル2[[#This Row],[学会番号]])&gt;=1,COUNTIF(A区分既収載!A:A,テーブル2[[#This Row],[学会番号]]),"－"),COUNTIF(A区分既収載!A:A,テーブル2[[#This Row],[学会番号]]))</f>
        <v>－</v>
      </c>
      <c r="G50" s="107" t="str">
        <f>IF(テーブル2[[#This Row],[提出]]="○",IF(COUNTIF(医薬品!A:A,テーブル2[[#This Row],[学会番号]])&gt;=1,COUNTIF(医薬品!A:A,テーブル2[[#This Row],[学会番号]]),"－"),COUNTIF(医薬品!A:A,テーブル2[[#This Row],[学会番号]]))</f>
        <v>－</v>
      </c>
      <c r="H50" s="122">
        <f>IF(AND(テーブル2[[#This Row],[未収載]]="－",テーブル2[[#This Row],[既収載]]="－",テーブル2[[#This Row],[A区分未収載]]="－",テーブル2[[#This Row],[A区分既収載]]="－",テーブル2[[#This Row],[医薬品]]="－"),"0",SUM(テーブル2[[#This Row],[未収載]:[医薬品]]))</f>
        <v>4</v>
      </c>
      <c r="I50" s="109" t="s">
        <v>216</v>
      </c>
    </row>
    <row r="51" spans="1:9" ht="15" customHeight="1" x14ac:dyDescent="0.15">
      <c r="A51" s="72">
        <v>245</v>
      </c>
      <c r="B51" s="73" t="s">
        <v>51</v>
      </c>
      <c r="C51" s="107">
        <f>IF(テーブル2[[#This Row],[提出]]="○",IF(COUNTIF(未収載!A:A,テーブル2[[#This Row],[学会番号]])&gt;=1,COUNTIF(未収載!A:A,テーブル2[[#This Row],[学会番号]]),"－"),COUNTIF(未収載!A:A,テーブル2[[#This Row],[学会番号]]))</f>
        <v>1</v>
      </c>
      <c r="D51" s="107">
        <f>IF(テーブル2[[#This Row],[提出]]="○",IF(COUNTIF(既収載!A:A,テーブル2[[#This Row],[学会番号]])&gt;=1,COUNTIF(既収載!A:A,テーブル2[[#This Row],[学会番号]]),"－"),COUNTIF(既収載!A:A,テーブル2[[#This Row],[学会番号]]))</f>
        <v>1</v>
      </c>
      <c r="E51" s="107" t="str">
        <f>IF(テーブル2[[#This Row],[提出]]="○",IF(COUNTIF(A区分未収載!A:A,テーブル2[[#This Row],[学会番号]])&gt;=1,COUNTIF(A区分未収載!A:A,テーブル2[[#This Row],[学会番号]]),"－"),COUNTIF(A区分未収載!A:A,テーブル2[[#This Row],[学会番号]]))</f>
        <v>－</v>
      </c>
      <c r="F51" s="107" t="str">
        <f>IF(テーブル2[[#This Row],[提出]]="○",IF(COUNTIF(A区分既収載!A:A,テーブル2[[#This Row],[学会番号]])&gt;=1,COUNTIF(A区分既収載!A:A,テーブル2[[#This Row],[学会番号]]),"－"),COUNTIF(A区分既収載!A:A,テーブル2[[#This Row],[学会番号]]))</f>
        <v>－</v>
      </c>
      <c r="G51" s="107" t="str">
        <f>IF(テーブル2[[#This Row],[提出]]="○",IF(COUNTIF(医薬品!A:A,テーブル2[[#This Row],[学会番号]])&gt;=1,COUNTIF(医薬品!A:A,テーブル2[[#This Row],[学会番号]]),"－"),COUNTIF(医薬品!A:A,テーブル2[[#This Row],[学会番号]]))</f>
        <v>－</v>
      </c>
      <c r="H51" s="122">
        <f>IF(AND(テーブル2[[#This Row],[未収載]]="－",テーブル2[[#This Row],[既収載]]="－",テーブル2[[#This Row],[A区分未収載]]="－",テーブル2[[#This Row],[A区分既収載]]="－",テーブル2[[#This Row],[医薬品]]="－"),"0",SUM(テーブル2[[#This Row],[未収載]:[医薬品]]))</f>
        <v>2</v>
      </c>
      <c r="I51" s="109" t="s">
        <v>216</v>
      </c>
    </row>
    <row r="52" spans="1:9" ht="15" customHeight="1" x14ac:dyDescent="0.15">
      <c r="A52" s="72">
        <v>246</v>
      </c>
      <c r="B52" s="73" t="s">
        <v>59</v>
      </c>
      <c r="C52" s="107">
        <f>IF(テーブル2[[#This Row],[提出]]="○",IF(COUNTIF(未収載!A:A,テーブル2[[#This Row],[学会番号]])&gt;=1,COUNTIF(未収載!A:A,テーブル2[[#This Row],[学会番号]]),"－"),COUNTIF(未収載!A:A,テーブル2[[#This Row],[学会番号]]))</f>
        <v>1</v>
      </c>
      <c r="D52" s="107">
        <f>IF(テーブル2[[#This Row],[提出]]="○",IF(COUNTIF(既収載!A:A,テーブル2[[#This Row],[学会番号]])&gt;=1,COUNTIF(既収載!A:A,テーブル2[[#This Row],[学会番号]]),"－"),COUNTIF(既収載!A:A,テーブル2[[#This Row],[学会番号]]))</f>
        <v>1</v>
      </c>
      <c r="E52" s="107" t="str">
        <f>IF(テーブル2[[#This Row],[提出]]="○",IF(COUNTIF(A区分未収載!A:A,テーブル2[[#This Row],[学会番号]])&gt;=1,COUNTIF(A区分未収載!A:A,テーブル2[[#This Row],[学会番号]]),"－"),COUNTIF(A区分未収載!A:A,テーブル2[[#This Row],[学会番号]]))</f>
        <v>－</v>
      </c>
      <c r="F52" s="107" t="str">
        <f>IF(テーブル2[[#This Row],[提出]]="○",IF(COUNTIF(A区分既収載!A:A,テーブル2[[#This Row],[学会番号]])&gt;=1,COUNTIF(A区分既収載!A:A,テーブル2[[#This Row],[学会番号]]),"－"),COUNTIF(A区分既収載!A:A,テーブル2[[#This Row],[学会番号]]))</f>
        <v>－</v>
      </c>
      <c r="G52" s="107" t="str">
        <f>IF(テーブル2[[#This Row],[提出]]="○",IF(COUNTIF(医薬品!A:A,テーブル2[[#This Row],[学会番号]])&gt;=1,COUNTIF(医薬品!A:A,テーブル2[[#This Row],[学会番号]]),"－"),COUNTIF(医薬品!A:A,テーブル2[[#This Row],[学会番号]]))</f>
        <v>－</v>
      </c>
      <c r="H52" s="122">
        <f>IF(AND(テーブル2[[#This Row],[未収載]]="－",テーブル2[[#This Row],[既収載]]="－",テーブル2[[#This Row],[A区分未収載]]="－",テーブル2[[#This Row],[A区分既収載]]="－",テーブル2[[#This Row],[医薬品]]="－"),"0",SUM(テーブル2[[#This Row],[未収載]:[医薬品]]))</f>
        <v>2</v>
      </c>
      <c r="I52" s="109" t="s">
        <v>216</v>
      </c>
    </row>
    <row r="53" spans="1:9" ht="15" customHeight="1" x14ac:dyDescent="0.15">
      <c r="A53" s="72">
        <v>247</v>
      </c>
      <c r="B53" s="73" t="s">
        <v>60</v>
      </c>
      <c r="C53" s="107" t="str">
        <f>IF(テーブル2[[#This Row],[提出]]="○",IF(COUNTIF(未収載!A:A,テーブル2[[#This Row],[学会番号]])&gt;=1,COUNTIF(未収載!A:A,テーブル2[[#This Row],[学会番号]]),"－"),COUNTIF(未収載!A:A,テーブル2[[#This Row],[学会番号]]))</f>
        <v>－</v>
      </c>
      <c r="D53" s="107">
        <f>IF(テーブル2[[#This Row],[提出]]="○",IF(COUNTIF(既収載!A:A,テーブル2[[#This Row],[学会番号]])&gt;=1,COUNTIF(既収載!A:A,テーブル2[[#This Row],[学会番号]]),"－"),COUNTIF(既収載!A:A,テーブル2[[#This Row],[学会番号]]))</f>
        <v>2</v>
      </c>
      <c r="E53" s="107" t="str">
        <f>IF(テーブル2[[#This Row],[提出]]="○",IF(COUNTIF(A区分未収載!A:A,テーブル2[[#This Row],[学会番号]])&gt;=1,COUNTIF(A区分未収載!A:A,テーブル2[[#This Row],[学会番号]]),"－"),COUNTIF(A区分未収載!A:A,テーブル2[[#This Row],[学会番号]]))</f>
        <v>－</v>
      </c>
      <c r="F53" s="107" t="str">
        <f>IF(テーブル2[[#This Row],[提出]]="○",IF(COUNTIF(A区分既収載!A:A,テーブル2[[#This Row],[学会番号]])&gt;=1,COUNTIF(A区分既収載!A:A,テーブル2[[#This Row],[学会番号]]),"－"),COUNTIF(A区分既収載!A:A,テーブル2[[#This Row],[学会番号]]))</f>
        <v>－</v>
      </c>
      <c r="G53" s="107" t="str">
        <f>IF(テーブル2[[#This Row],[提出]]="○",IF(COUNTIF(医薬品!A:A,テーブル2[[#This Row],[学会番号]])&gt;=1,COUNTIF(医薬品!A:A,テーブル2[[#This Row],[学会番号]]),"－"),COUNTIF(医薬品!A:A,テーブル2[[#This Row],[学会番号]]))</f>
        <v>－</v>
      </c>
      <c r="H53" s="122">
        <f>IF(AND(テーブル2[[#This Row],[未収載]]="－",テーブル2[[#This Row],[既収載]]="－",テーブル2[[#This Row],[A区分未収載]]="－",テーブル2[[#This Row],[A区分既収載]]="－",テーブル2[[#This Row],[医薬品]]="－"),"0",SUM(テーブル2[[#This Row],[未収載]:[医薬品]]))</f>
        <v>2</v>
      </c>
      <c r="I53" s="109" t="s">
        <v>216</v>
      </c>
    </row>
    <row r="54" spans="1:9" ht="15" customHeight="1" x14ac:dyDescent="0.15">
      <c r="A54" s="72">
        <v>248</v>
      </c>
      <c r="B54" s="73" t="s">
        <v>57</v>
      </c>
      <c r="C54" s="107">
        <f>IF(テーブル2[[#This Row],[提出]]="○",IF(COUNTIF(未収載!A:A,テーブル2[[#This Row],[学会番号]])&gt;=1,COUNTIF(未収載!A:A,テーブル2[[#This Row],[学会番号]]),"－"),COUNTIF(未収載!A:A,テーブル2[[#This Row],[学会番号]]))</f>
        <v>1</v>
      </c>
      <c r="D54" s="107" t="str">
        <f>IF(テーブル2[[#This Row],[提出]]="○",IF(COUNTIF(既収載!A:A,テーブル2[[#This Row],[学会番号]])&gt;=1,COUNTIF(既収載!A:A,テーブル2[[#This Row],[学会番号]]),"－"),COUNTIF(既収載!A:A,テーブル2[[#This Row],[学会番号]]))</f>
        <v>－</v>
      </c>
      <c r="E54" s="107" t="str">
        <f>IF(テーブル2[[#This Row],[提出]]="○",IF(COUNTIF(A区分未収載!A:A,テーブル2[[#This Row],[学会番号]])&gt;=1,COUNTIF(A区分未収載!A:A,テーブル2[[#This Row],[学会番号]]),"－"),COUNTIF(A区分未収載!A:A,テーブル2[[#This Row],[学会番号]]))</f>
        <v>－</v>
      </c>
      <c r="F54" s="107">
        <f>IF(テーブル2[[#This Row],[提出]]="○",IF(COUNTIF(A区分既収載!A:A,テーブル2[[#This Row],[学会番号]])&gt;=1,COUNTIF(A区分既収載!A:A,テーブル2[[#This Row],[学会番号]]),"－"),COUNTIF(A区分既収載!A:A,テーブル2[[#This Row],[学会番号]]))</f>
        <v>2</v>
      </c>
      <c r="G54" s="107" t="str">
        <f>IF(テーブル2[[#This Row],[提出]]="○",IF(COUNTIF(医薬品!A:A,テーブル2[[#This Row],[学会番号]])&gt;=1,COUNTIF(医薬品!A:A,テーブル2[[#This Row],[学会番号]]),"－"),COUNTIF(医薬品!A:A,テーブル2[[#This Row],[学会番号]]))</f>
        <v>－</v>
      </c>
      <c r="H54" s="122">
        <f>IF(AND(テーブル2[[#This Row],[未収載]]="－",テーブル2[[#This Row],[既収載]]="－",テーブル2[[#This Row],[A区分未収載]]="－",テーブル2[[#This Row],[A区分既収載]]="－",テーブル2[[#This Row],[医薬品]]="－"),"0",SUM(テーブル2[[#This Row],[未収載]:[医薬品]]))</f>
        <v>3</v>
      </c>
      <c r="I54" s="109" t="s">
        <v>216</v>
      </c>
    </row>
    <row r="55" spans="1:9" ht="15" customHeight="1" x14ac:dyDescent="0.15">
      <c r="A55" s="72">
        <v>249</v>
      </c>
      <c r="B55" s="73" t="s">
        <v>58</v>
      </c>
      <c r="C55" s="107">
        <f>IF(テーブル2[[#This Row],[提出]]="○",IF(COUNTIF(未収載!A:A,テーブル2[[#This Row],[学会番号]])&gt;=1,COUNTIF(未収載!A:A,テーブル2[[#This Row],[学会番号]]),"－"),COUNTIF(未収載!A:A,テーブル2[[#This Row],[学会番号]]))</f>
        <v>4</v>
      </c>
      <c r="D55" s="107">
        <f>IF(テーブル2[[#This Row],[提出]]="○",IF(COUNTIF(既収載!A:A,テーブル2[[#This Row],[学会番号]])&gt;=1,COUNTIF(既収載!A:A,テーブル2[[#This Row],[学会番号]]),"－"),COUNTIF(既収載!A:A,テーブル2[[#This Row],[学会番号]]))</f>
        <v>4</v>
      </c>
      <c r="E55" s="107">
        <f>IF(テーブル2[[#This Row],[提出]]="○",IF(COUNTIF(A区分未収載!A:A,テーブル2[[#This Row],[学会番号]])&gt;=1,COUNTIF(A区分未収載!A:A,テーブル2[[#This Row],[学会番号]]),"－"),COUNTIF(A区分未収載!A:A,テーブル2[[#This Row],[学会番号]]))</f>
        <v>5</v>
      </c>
      <c r="F55" s="107">
        <f>IF(テーブル2[[#This Row],[提出]]="○",IF(COUNTIF(A区分既収載!A:A,テーブル2[[#This Row],[学会番号]])&gt;=1,COUNTIF(A区分既収載!A:A,テーブル2[[#This Row],[学会番号]]),"－"),COUNTIF(A区分既収載!A:A,テーブル2[[#This Row],[学会番号]]))</f>
        <v>5</v>
      </c>
      <c r="G55" s="107" t="str">
        <f>IF(テーブル2[[#This Row],[提出]]="○",IF(COUNTIF(医薬品!A:A,テーブル2[[#This Row],[学会番号]])&gt;=1,COUNTIF(医薬品!A:A,テーブル2[[#This Row],[学会番号]]),"－"),COUNTIF(医薬品!A:A,テーブル2[[#This Row],[学会番号]]))</f>
        <v>－</v>
      </c>
      <c r="H55" s="122">
        <f>IF(AND(テーブル2[[#This Row],[未収載]]="－",テーブル2[[#This Row],[既収載]]="－",テーブル2[[#This Row],[A区分未収載]]="－",テーブル2[[#This Row],[A区分既収載]]="－",テーブル2[[#This Row],[医薬品]]="－"),"0",SUM(テーブル2[[#This Row],[未収載]:[医薬品]]))</f>
        <v>18</v>
      </c>
      <c r="I55" s="109" t="s">
        <v>216</v>
      </c>
    </row>
    <row r="56" spans="1:9" ht="15" customHeight="1" x14ac:dyDescent="0.15">
      <c r="A56" s="72">
        <v>250</v>
      </c>
      <c r="B56" s="73" t="s">
        <v>61</v>
      </c>
      <c r="C56" s="107">
        <f>IF(テーブル2[[#This Row],[提出]]="○",IF(COUNTIF(未収載!A:A,テーブル2[[#This Row],[学会番号]])&gt;=1,COUNTIF(未収載!A:A,テーブル2[[#This Row],[学会番号]]),"－"),COUNTIF(未収載!A:A,テーブル2[[#This Row],[学会番号]]))</f>
        <v>1</v>
      </c>
      <c r="D56" s="107">
        <f>IF(テーブル2[[#This Row],[提出]]="○",IF(COUNTIF(既収載!A:A,テーブル2[[#This Row],[学会番号]])&gt;=1,COUNTIF(既収載!A:A,テーブル2[[#This Row],[学会番号]]),"－"),COUNTIF(既収載!A:A,テーブル2[[#This Row],[学会番号]]))</f>
        <v>1</v>
      </c>
      <c r="E56" s="107" t="str">
        <f>IF(テーブル2[[#This Row],[提出]]="○",IF(COUNTIF(A区分未収載!A:A,テーブル2[[#This Row],[学会番号]])&gt;=1,COUNTIF(A区分未収載!A:A,テーブル2[[#This Row],[学会番号]]),"－"),COUNTIF(A区分未収載!A:A,テーブル2[[#This Row],[学会番号]]))</f>
        <v>－</v>
      </c>
      <c r="F56" s="107" t="str">
        <f>IF(テーブル2[[#This Row],[提出]]="○",IF(COUNTIF(A区分既収載!A:A,テーブル2[[#This Row],[学会番号]])&gt;=1,COUNTIF(A区分既収載!A:A,テーブル2[[#This Row],[学会番号]]),"－"),COUNTIF(A区分既収載!A:A,テーブル2[[#This Row],[学会番号]]))</f>
        <v>－</v>
      </c>
      <c r="G56" s="107" t="str">
        <f>IF(テーブル2[[#This Row],[提出]]="○",IF(COUNTIF(医薬品!A:A,テーブル2[[#This Row],[学会番号]])&gt;=1,COUNTIF(医薬品!A:A,テーブル2[[#This Row],[学会番号]]),"－"),COUNTIF(医薬品!A:A,テーブル2[[#This Row],[学会番号]]))</f>
        <v>－</v>
      </c>
      <c r="H56" s="122">
        <f>IF(AND(テーブル2[[#This Row],[未収載]]="－",テーブル2[[#This Row],[既収載]]="－",テーブル2[[#This Row],[A区分未収載]]="－",テーブル2[[#This Row],[A区分既収載]]="－",テーブル2[[#This Row],[医薬品]]="－"),"0",SUM(テーブル2[[#This Row],[未収載]:[医薬品]]))</f>
        <v>2</v>
      </c>
      <c r="I56" s="109" t="s">
        <v>216</v>
      </c>
    </row>
    <row r="57" spans="1:9" ht="15" customHeight="1" x14ac:dyDescent="0.15">
      <c r="A57" s="72">
        <v>251</v>
      </c>
      <c r="B57" s="73" t="s">
        <v>63</v>
      </c>
      <c r="C57" s="107">
        <f>IF(テーブル2[[#This Row],[提出]]="○",IF(COUNTIF(未収載!A:A,テーブル2[[#This Row],[学会番号]])&gt;=1,COUNTIF(未収載!A:A,テーブル2[[#This Row],[学会番号]]),"－"),COUNTIF(未収載!A:A,テーブル2[[#This Row],[学会番号]]))</f>
        <v>1</v>
      </c>
      <c r="D57" s="107">
        <f>IF(テーブル2[[#This Row],[提出]]="○",IF(COUNTIF(既収載!A:A,テーブル2[[#This Row],[学会番号]])&gt;=1,COUNTIF(既収載!A:A,テーブル2[[#This Row],[学会番号]]),"－"),COUNTIF(既収載!A:A,テーブル2[[#This Row],[学会番号]]))</f>
        <v>1</v>
      </c>
      <c r="E57" s="107" t="str">
        <f>IF(テーブル2[[#This Row],[提出]]="○",IF(COUNTIF(A区分未収載!A:A,テーブル2[[#This Row],[学会番号]])&gt;=1,COUNTIF(A区分未収載!A:A,テーブル2[[#This Row],[学会番号]]),"－"),COUNTIF(A区分未収載!A:A,テーブル2[[#This Row],[学会番号]]))</f>
        <v>－</v>
      </c>
      <c r="F57" s="107" t="str">
        <f>IF(テーブル2[[#This Row],[提出]]="○",IF(COUNTIF(A区分既収載!A:A,テーブル2[[#This Row],[学会番号]])&gt;=1,COUNTIF(A区分既収載!A:A,テーブル2[[#This Row],[学会番号]]),"－"),COUNTIF(A区分既収載!A:A,テーブル2[[#This Row],[学会番号]]))</f>
        <v>－</v>
      </c>
      <c r="G57" s="107" t="str">
        <f>IF(テーブル2[[#This Row],[提出]]="○",IF(COUNTIF(医薬品!A:A,テーブル2[[#This Row],[学会番号]])&gt;=1,COUNTIF(医薬品!A:A,テーブル2[[#This Row],[学会番号]]),"－"),COUNTIF(医薬品!A:A,テーブル2[[#This Row],[学会番号]]))</f>
        <v>－</v>
      </c>
      <c r="H57" s="122">
        <f>IF(AND(テーブル2[[#This Row],[未収載]]="－",テーブル2[[#This Row],[既収載]]="－",テーブル2[[#This Row],[A区分未収載]]="－",テーブル2[[#This Row],[A区分既収載]]="－",テーブル2[[#This Row],[医薬品]]="－"),"0",SUM(テーブル2[[#This Row],[未収載]:[医薬品]]))</f>
        <v>2</v>
      </c>
      <c r="I57" s="109" t="s">
        <v>216</v>
      </c>
    </row>
    <row r="58" spans="1:9" ht="15" customHeight="1" x14ac:dyDescent="0.15">
      <c r="A58" s="72">
        <v>252</v>
      </c>
      <c r="B58" s="73" t="s">
        <v>62</v>
      </c>
      <c r="C58" s="107">
        <f>IF(テーブル2[[#This Row],[提出]]="○",IF(COUNTIF(未収載!A:A,テーブル2[[#This Row],[学会番号]])&gt;=1,COUNTIF(未収載!A:A,テーブル2[[#This Row],[学会番号]]),"－"),COUNTIF(未収載!A:A,テーブル2[[#This Row],[学会番号]]))</f>
        <v>1</v>
      </c>
      <c r="D58" s="107">
        <f>IF(テーブル2[[#This Row],[提出]]="○",IF(COUNTIF(既収載!A:A,テーブル2[[#This Row],[学会番号]])&gt;=1,COUNTIF(既収載!A:A,テーブル2[[#This Row],[学会番号]]),"－"),COUNTIF(既収載!A:A,テーブル2[[#This Row],[学会番号]]))</f>
        <v>1</v>
      </c>
      <c r="E58" s="107">
        <f>IF(テーブル2[[#This Row],[提出]]="○",IF(COUNTIF(A区分未収載!A:A,テーブル2[[#This Row],[学会番号]])&gt;=1,COUNTIF(A区分未収載!A:A,テーブル2[[#This Row],[学会番号]]),"－"),COUNTIF(A区分未収載!A:A,テーブル2[[#This Row],[学会番号]]))</f>
        <v>1</v>
      </c>
      <c r="F58" s="107" t="str">
        <f>IF(テーブル2[[#This Row],[提出]]="○",IF(COUNTIF(A区分既収載!A:A,テーブル2[[#This Row],[学会番号]])&gt;=1,COUNTIF(A区分既収載!A:A,テーブル2[[#This Row],[学会番号]]),"－"),COUNTIF(A区分既収載!A:A,テーブル2[[#This Row],[学会番号]]))</f>
        <v>－</v>
      </c>
      <c r="G58" s="107" t="str">
        <f>IF(テーブル2[[#This Row],[提出]]="○",IF(COUNTIF(医薬品!A:A,テーブル2[[#This Row],[学会番号]])&gt;=1,COUNTIF(医薬品!A:A,テーブル2[[#This Row],[学会番号]]),"－"),COUNTIF(医薬品!A:A,テーブル2[[#This Row],[学会番号]]))</f>
        <v>－</v>
      </c>
      <c r="H58" s="122">
        <f>IF(AND(テーブル2[[#This Row],[未収載]]="－",テーブル2[[#This Row],[既収載]]="－",テーブル2[[#This Row],[A区分未収載]]="－",テーブル2[[#This Row],[A区分既収載]]="－",テーブル2[[#This Row],[医薬品]]="－"),"0",SUM(テーブル2[[#This Row],[未収載]:[医薬品]]))</f>
        <v>3</v>
      </c>
      <c r="I58" s="109" t="s">
        <v>216</v>
      </c>
    </row>
    <row r="59" spans="1:9" ht="15" customHeight="1" x14ac:dyDescent="0.15">
      <c r="A59" s="72">
        <v>253</v>
      </c>
      <c r="B59" s="73" t="s">
        <v>64</v>
      </c>
      <c r="C59" s="107">
        <f>IF(テーブル2[[#This Row],[提出]]="○",IF(COUNTIF(未収載!A:A,テーブル2[[#This Row],[学会番号]])&gt;=1,COUNTIF(未収載!A:A,テーブル2[[#This Row],[学会番号]]),"－"),COUNTIF(未収載!A:A,テーブル2[[#This Row],[学会番号]]))</f>
        <v>3</v>
      </c>
      <c r="D59" s="107">
        <f>IF(テーブル2[[#This Row],[提出]]="○",IF(COUNTIF(既収載!A:A,テーブル2[[#This Row],[学会番号]])&gt;=1,COUNTIF(既収載!A:A,テーブル2[[#This Row],[学会番号]]),"－"),COUNTIF(既収載!A:A,テーブル2[[#This Row],[学会番号]]))</f>
        <v>1</v>
      </c>
      <c r="E59" s="107" t="str">
        <f>IF(テーブル2[[#This Row],[提出]]="○",IF(COUNTIF(A区分未収載!A:A,テーブル2[[#This Row],[学会番号]])&gt;=1,COUNTIF(A区分未収載!A:A,テーブル2[[#This Row],[学会番号]]),"－"),COUNTIF(A区分未収載!A:A,テーブル2[[#This Row],[学会番号]]))</f>
        <v>－</v>
      </c>
      <c r="F59" s="107" t="str">
        <f>IF(テーブル2[[#This Row],[提出]]="○",IF(COUNTIF(A区分既収載!A:A,テーブル2[[#This Row],[学会番号]])&gt;=1,COUNTIF(A区分既収載!A:A,テーブル2[[#This Row],[学会番号]]),"－"),COUNTIF(A区分既収載!A:A,テーブル2[[#This Row],[学会番号]]))</f>
        <v>－</v>
      </c>
      <c r="G59" s="107" t="str">
        <f>IF(テーブル2[[#This Row],[提出]]="○",IF(COUNTIF(医薬品!A:A,テーブル2[[#This Row],[学会番号]])&gt;=1,COUNTIF(医薬品!A:A,テーブル2[[#This Row],[学会番号]]),"－"),COUNTIF(医薬品!A:A,テーブル2[[#This Row],[学会番号]]))</f>
        <v>－</v>
      </c>
      <c r="H59" s="122">
        <f>IF(AND(テーブル2[[#This Row],[未収載]]="－",テーブル2[[#This Row],[既収載]]="－",テーブル2[[#This Row],[A区分未収載]]="－",テーブル2[[#This Row],[A区分既収載]]="－",テーブル2[[#This Row],[医薬品]]="－"),"0",SUM(テーブル2[[#This Row],[未収載]:[医薬品]]))</f>
        <v>4</v>
      </c>
      <c r="I59" s="109" t="s">
        <v>216</v>
      </c>
    </row>
    <row r="60" spans="1:9" ht="15" customHeight="1" x14ac:dyDescent="0.15">
      <c r="A60" s="72">
        <v>254</v>
      </c>
      <c r="B60" s="73" t="s">
        <v>1945</v>
      </c>
      <c r="C60" s="107">
        <f>IF(テーブル2[[#This Row],[提出]]="○",IF(COUNTIF(未収載!A:A,テーブル2[[#This Row],[学会番号]])&gt;=1,COUNTIF(未収載!A:A,テーブル2[[#This Row],[学会番号]]),"－"),COUNTIF(未収載!A:A,テーブル2[[#This Row],[学会番号]]))</f>
        <v>2</v>
      </c>
      <c r="D60" s="107">
        <f>IF(テーブル2[[#This Row],[提出]]="○",IF(COUNTIF(既収載!A:A,テーブル2[[#This Row],[学会番号]])&gt;=1,COUNTIF(既収載!A:A,テーブル2[[#This Row],[学会番号]]),"－"),COUNTIF(既収載!A:A,テーブル2[[#This Row],[学会番号]]))</f>
        <v>4</v>
      </c>
      <c r="E60" s="107" t="str">
        <f>IF(テーブル2[[#This Row],[提出]]="○",IF(COUNTIF(A区分未収載!A:A,テーブル2[[#This Row],[学会番号]])&gt;=1,COUNTIF(A区分未収載!A:A,テーブル2[[#This Row],[学会番号]]),"－"),COUNTIF(A区分未収載!A:A,テーブル2[[#This Row],[学会番号]]))</f>
        <v>－</v>
      </c>
      <c r="F60" s="107" t="str">
        <f>IF(テーブル2[[#This Row],[提出]]="○",IF(COUNTIF(A区分既収載!A:A,テーブル2[[#This Row],[学会番号]])&gt;=1,COUNTIF(A区分既収載!A:A,テーブル2[[#This Row],[学会番号]]),"－"),COUNTIF(A区分既収載!A:A,テーブル2[[#This Row],[学会番号]]))</f>
        <v>－</v>
      </c>
      <c r="G60" s="107" t="str">
        <f>IF(テーブル2[[#This Row],[提出]]="○",IF(COUNTIF(医薬品!A:A,テーブル2[[#This Row],[学会番号]])&gt;=1,COUNTIF(医薬品!A:A,テーブル2[[#This Row],[学会番号]]),"－"),COUNTIF(医薬品!A:A,テーブル2[[#This Row],[学会番号]]))</f>
        <v>－</v>
      </c>
      <c r="H60" s="122">
        <f>IF(AND(テーブル2[[#This Row],[未収載]]="－",テーブル2[[#This Row],[既収載]]="－",テーブル2[[#This Row],[A区分未収載]]="－",テーブル2[[#This Row],[A区分既収載]]="－",テーブル2[[#This Row],[医薬品]]="－"),"0",SUM(テーブル2[[#This Row],[未収載]:[医薬品]]))</f>
        <v>6</v>
      </c>
      <c r="I60" s="109" t="s">
        <v>216</v>
      </c>
    </row>
    <row r="61" spans="1:9" ht="15" customHeight="1" x14ac:dyDescent="0.15">
      <c r="A61" s="72">
        <v>255</v>
      </c>
      <c r="B61" s="73" t="s">
        <v>66</v>
      </c>
      <c r="C61" s="107">
        <f>IF(テーブル2[[#This Row],[提出]]="○",IF(COUNTIF(未収載!A:A,テーブル2[[#This Row],[学会番号]])&gt;=1,COUNTIF(未収載!A:A,テーブル2[[#This Row],[学会番号]]),"－"),COUNTIF(未収載!A:A,テーブル2[[#This Row],[学会番号]]))</f>
        <v>3</v>
      </c>
      <c r="D61" s="107">
        <f>IF(テーブル2[[#This Row],[提出]]="○",IF(COUNTIF(既収載!A:A,テーブル2[[#This Row],[学会番号]])&gt;=1,COUNTIF(既収載!A:A,テーブル2[[#This Row],[学会番号]]),"－"),COUNTIF(既収載!A:A,テーブル2[[#This Row],[学会番号]]))</f>
        <v>3</v>
      </c>
      <c r="E61" s="107" t="str">
        <f>IF(テーブル2[[#This Row],[提出]]="○",IF(COUNTIF(A区分未収載!A:A,テーブル2[[#This Row],[学会番号]])&gt;=1,COUNTIF(A区分未収載!A:A,テーブル2[[#This Row],[学会番号]]),"－"),COUNTIF(A区分未収載!A:A,テーブル2[[#This Row],[学会番号]]))</f>
        <v>－</v>
      </c>
      <c r="F61" s="107" t="str">
        <f>IF(テーブル2[[#This Row],[提出]]="○",IF(COUNTIF(A区分既収載!A:A,テーブル2[[#This Row],[学会番号]])&gt;=1,COUNTIF(A区分既収載!A:A,テーブル2[[#This Row],[学会番号]]),"－"),COUNTIF(A区分既収載!A:A,テーブル2[[#This Row],[学会番号]]))</f>
        <v>－</v>
      </c>
      <c r="G61" s="107" t="str">
        <f>IF(テーブル2[[#This Row],[提出]]="○",IF(COUNTIF(医薬品!A:A,テーブル2[[#This Row],[学会番号]])&gt;=1,COUNTIF(医薬品!A:A,テーブル2[[#This Row],[学会番号]]),"－"),COUNTIF(医薬品!A:A,テーブル2[[#This Row],[学会番号]]))</f>
        <v>－</v>
      </c>
      <c r="H61" s="122">
        <f>IF(AND(テーブル2[[#This Row],[未収載]]="－",テーブル2[[#This Row],[既収載]]="－",テーブル2[[#This Row],[A区分未収載]]="－",テーブル2[[#This Row],[A区分既収載]]="－",テーブル2[[#This Row],[医薬品]]="－"),"0",SUM(テーブル2[[#This Row],[未収載]:[医薬品]]))</f>
        <v>6</v>
      </c>
      <c r="I61" s="109" t="s">
        <v>216</v>
      </c>
    </row>
    <row r="62" spans="1:9" ht="15" customHeight="1" x14ac:dyDescent="0.15">
      <c r="A62" s="72">
        <v>256</v>
      </c>
      <c r="B62" s="73" t="s">
        <v>67</v>
      </c>
      <c r="C62" s="107">
        <f>IF(テーブル2[[#This Row],[提出]]="○",IF(COUNTIF(未収載!A:A,テーブル2[[#This Row],[学会番号]])&gt;=1,COUNTIF(未収載!A:A,テーブル2[[#This Row],[学会番号]]),"－"),COUNTIF(未収載!A:A,テーブル2[[#This Row],[学会番号]]))</f>
        <v>1</v>
      </c>
      <c r="D62" s="107">
        <f>IF(テーブル2[[#This Row],[提出]]="○",IF(COUNTIF(既収載!A:A,テーブル2[[#This Row],[学会番号]])&gt;=1,COUNTIF(既収載!A:A,テーブル2[[#This Row],[学会番号]]),"－"),COUNTIF(既収載!A:A,テーブル2[[#This Row],[学会番号]]))</f>
        <v>2</v>
      </c>
      <c r="E62" s="107" t="str">
        <f>IF(テーブル2[[#This Row],[提出]]="○",IF(COUNTIF(A区分未収載!A:A,テーブル2[[#This Row],[学会番号]])&gt;=1,COUNTIF(A区分未収載!A:A,テーブル2[[#This Row],[学会番号]]),"－"),COUNTIF(A区分未収載!A:A,テーブル2[[#This Row],[学会番号]]))</f>
        <v>－</v>
      </c>
      <c r="F62" s="107">
        <f>IF(テーブル2[[#This Row],[提出]]="○",IF(COUNTIF(A区分既収載!A:A,テーブル2[[#This Row],[学会番号]])&gt;=1,COUNTIF(A区分既収載!A:A,テーブル2[[#This Row],[学会番号]]),"－"),COUNTIF(A区分既収載!A:A,テーブル2[[#This Row],[学会番号]]))</f>
        <v>2</v>
      </c>
      <c r="G62" s="107">
        <f>IF(テーブル2[[#This Row],[提出]]="○",IF(COUNTIF(医薬品!A:A,テーブル2[[#This Row],[学会番号]])&gt;=1,COUNTIF(医薬品!A:A,テーブル2[[#This Row],[学会番号]]),"－"),COUNTIF(医薬品!A:A,テーブル2[[#This Row],[学会番号]]))</f>
        <v>1</v>
      </c>
      <c r="H62" s="122">
        <f>IF(AND(テーブル2[[#This Row],[未収載]]="－",テーブル2[[#This Row],[既収載]]="－",テーブル2[[#This Row],[A区分未収載]]="－",テーブル2[[#This Row],[A区分既収載]]="－",テーブル2[[#This Row],[医薬品]]="－"),"0",SUM(テーブル2[[#This Row],[未収載]:[医薬品]]))</f>
        <v>6</v>
      </c>
      <c r="I62" s="109" t="s">
        <v>216</v>
      </c>
    </row>
    <row r="63" spans="1:9" ht="15" customHeight="1" x14ac:dyDescent="0.15">
      <c r="A63" s="72">
        <v>257</v>
      </c>
      <c r="B63" s="73" t="s">
        <v>68</v>
      </c>
      <c r="C63" s="107" t="str">
        <f>IF(テーブル2[[#This Row],[提出]]="○",IF(COUNTIF(未収載!A:A,テーブル2[[#This Row],[学会番号]])&gt;=1,COUNTIF(未収載!A:A,テーブル2[[#This Row],[学会番号]]),"－"),COUNTIF(未収載!A:A,テーブル2[[#This Row],[学会番号]]))</f>
        <v>－</v>
      </c>
      <c r="D63" s="107">
        <f>IF(テーブル2[[#This Row],[提出]]="○",IF(COUNTIF(既収載!A:A,テーブル2[[#This Row],[学会番号]])&gt;=1,COUNTIF(既収載!A:A,テーブル2[[#This Row],[学会番号]]),"－"),COUNTIF(既収載!A:A,テーブル2[[#This Row],[学会番号]]))</f>
        <v>2</v>
      </c>
      <c r="E63" s="107" t="str">
        <f>IF(テーブル2[[#This Row],[提出]]="○",IF(COUNTIF(A区分未収載!A:A,テーブル2[[#This Row],[学会番号]])&gt;=1,COUNTIF(A区分未収載!A:A,テーブル2[[#This Row],[学会番号]]),"－"),COUNTIF(A区分未収載!A:A,テーブル2[[#This Row],[学会番号]]))</f>
        <v>－</v>
      </c>
      <c r="F63" s="107" t="str">
        <f>IF(テーブル2[[#This Row],[提出]]="○",IF(COUNTIF(A区分既収載!A:A,テーブル2[[#This Row],[学会番号]])&gt;=1,COUNTIF(A区分既収載!A:A,テーブル2[[#This Row],[学会番号]]),"－"),COUNTIF(A区分既収載!A:A,テーブル2[[#This Row],[学会番号]]))</f>
        <v>－</v>
      </c>
      <c r="G63" s="107" t="str">
        <f>IF(テーブル2[[#This Row],[提出]]="○",IF(COUNTIF(医薬品!A:A,テーブル2[[#This Row],[学会番号]])&gt;=1,COUNTIF(医薬品!A:A,テーブル2[[#This Row],[学会番号]]),"－"),COUNTIF(医薬品!A:A,テーブル2[[#This Row],[学会番号]]))</f>
        <v>－</v>
      </c>
      <c r="H63" s="122">
        <f>IF(AND(テーブル2[[#This Row],[未収載]]="－",テーブル2[[#This Row],[既収載]]="－",テーブル2[[#This Row],[A区分未収載]]="－",テーブル2[[#This Row],[A区分既収載]]="－",テーブル2[[#This Row],[医薬品]]="－"),"0",SUM(テーブル2[[#This Row],[未収載]:[医薬品]]))</f>
        <v>2</v>
      </c>
      <c r="I63" s="109" t="s">
        <v>216</v>
      </c>
    </row>
    <row r="64" spans="1:9" ht="15" customHeight="1" x14ac:dyDescent="0.15">
      <c r="A64" s="72">
        <v>258</v>
      </c>
      <c r="B64" s="73" t="s">
        <v>69</v>
      </c>
      <c r="C64" s="107">
        <f>IF(テーブル2[[#This Row],[提出]]="○",IF(COUNTIF(未収載!A:A,テーブル2[[#This Row],[学会番号]])&gt;=1,COUNTIF(未収載!A:A,テーブル2[[#This Row],[学会番号]]),"－"),COUNTIF(未収載!A:A,テーブル2[[#This Row],[学会番号]]))</f>
        <v>3</v>
      </c>
      <c r="D64" s="107" t="str">
        <f>IF(テーブル2[[#This Row],[提出]]="○",IF(COUNTIF(既収載!A:A,テーブル2[[#This Row],[学会番号]])&gt;=1,COUNTIF(既収載!A:A,テーブル2[[#This Row],[学会番号]]),"－"),COUNTIF(既収載!A:A,テーブル2[[#This Row],[学会番号]]))</f>
        <v>－</v>
      </c>
      <c r="E64" s="107" t="str">
        <f>IF(テーブル2[[#This Row],[提出]]="○",IF(COUNTIF(A区分未収載!A:A,テーブル2[[#This Row],[学会番号]])&gt;=1,COUNTIF(A区分未収載!A:A,テーブル2[[#This Row],[学会番号]]),"－"),COUNTIF(A区分未収載!A:A,テーブル2[[#This Row],[学会番号]]))</f>
        <v>－</v>
      </c>
      <c r="F64" s="107" t="str">
        <f>IF(テーブル2[[#This Row],[提出]]="○",IF(COUNTIF(A区分既収載!A:A,テーブル2[[#This Row],[学会番号]])&gt;=1,COUNTIF(A区分既収載!A:A,テーブル2[[#This Row],[学会番号]]),"－"),COUNTIF(A区分既収載!A:A,テーブル2[[#This Row],[学会番号]]))</f>
        <v>－</v>
      </c>
      <c r="G64" s="107" t="str">
        <f>IF(テーブル2[[#This Row],[提出]]="○",IF(COUNTIF(医薬品!A:A,テーブル2[[#This Row],[学会番号]])&gt;=1,COUNTIF(医薬品!A:A,テーブル2[[#This Row],[学会番号]]),"－"),COUNTIF(医薬品!A:A,テーブル2[[#This Row],[学会番号]]))</f>
        <v>－</v>
      </c>
      <c r="H64" s="122">
        <f>IF(AND(テーブル2[[#This Row],[未収載]]="－",テーブル2[[#This Row],[既収載]]="－",テーブル2[[#This Row],[A区分未収載]]="－",テーブル2[[#This Row],[A区分既収載]]="－",テーブル2[[#This Row],[医薬品]]="－"),"0",SUM(テーブル2[[#This Row],[未収載]:[医薬品]]))</f>
        <v>3</v>
      </c>
      <c r="I64" s="109" t="s">
        <v>216</v>
      </c>
    </row>
    <row r="65" spans="1:9" ht="15" customHeight="1" x14ac:dyDescent="0.15">
      <c r="A65" s="72">
        <v>259</v>
      </c>
      <c r="B65" s="73" t="s">
        <v>70</v>
      </c>
      <c r="C65" s="107">
        <f>IF(テーブル2[[#This Row],[提出]]="○",IF(COUNTIF(未収載!A:A,テーブル2[[#This Row],[学会番号]])&gt;=1,COUNTIF(未収載!A:A,テーブル2[[#This Row],[学会番号]]),"－"),COUNTIF(未収載!A:A,テーブル2[[#This Row],[学会番号]]))</f>
        <v>1</v>
      </c>
      <c r="D65" s="107">
        <f>IF(テーブル2[[#This Row],[提出]]="○",IF(COUNTIF(既収載!A:A,テーブル2[[#This Row],[学会番号]])&gt;=1,COUNTIF(既収載!A:A,テーブル2[[#This Row],[学会番号]]),"－"),COUNTIF(既収載!A:A,テーブル2[[#This Row],[学会番号]]))</f>
        <v>1</v>
      </c>
      <c r="E65" s="107" t="str">
        <f>IF(テーブル2[[#This Row],[提出]]="○",IF(COUNTIF(A区分未収載!A:A,テーブル2[[#This Row],[学会番号]])&gt;=1,COUNTIF(A区分未収載!A:A,テーブル2[[#This Row],[学会番号]]),"－"),COUNTIF(A区分未収載!A:A,テーブル2[[#This Row],[学会番号]]))</f>
        <v>－</v>
      </c>
      <c r="F65" s="107" t="str">
        <f>IF(テーブル2[[#This Row],[提出]]="○",IF(COUNTIF(A区分既収載!A:A,テーブル2[[#This Row],[学会番号]])&gt;=1,COUNTIF(A区分既収載!A:A,テーブル2[[#This Row],[学会番号]]),"－"),COUNTIF(A区分既収載!A:A,テーブル2[[#This Row],[学会番号]]))</f>
        <v>－</v>
      </c>
      <c r="G65" s="107" t="str">
        <f>IF(テーブル2[[#This Row],[提出]]="○",IF(COUNTIF(医薬品!A:A,テーブル2[[#This Row],[学会番号]])&gt;=1,COUNTIF(医薬品!A:A,テーブル2[[#This Row],[学会番号]]),"－"),COUNTIF(医薬品!A:A,テーブル2[[#This Row],[学会番号]]))</f>
        <v>－</v>
      </c>
      <c r="H65" s="122">
        <f>IF(AND(テーブル2[[#This Row],[未収載]]="－",テーブル2[[#This Row],[既収載]]="－",テーブル2[[#This Row],[A区分未収載]]="－",テーブル2[[#This Row],[A区分既収載]]="－",テーブル2[[#This Row],[医薬品]]="－"),"0",SUM(テーブル2[[#This Row],[未収載]:[医薬品]]))</f>
        <v>2</v>
      </c>
      <c r="I65" s="109" t="s">
        <v>216</v>
      </c>
    </row>
    <row r="66" spans="1:9" ht="15" customHeight="1" x14ac:dyDescent="0.15">
      <c r="A66" s="72">
        <v>260</v>
      </c>
      <c r="B66" s="73" t="s">
        <v>71</v>
      </c>
      <c r="C66" s="107">
        <f>IF(テーブル2[[#This Row],[提出]]="○",IF(COUNTIF(未収載!A:A,テーブル2[[#This Row],[学会番号]])&gt;=1,COUNTIF(未収載!A:A,テーブル2[[#This Row],[学会番号]]),"－"),COUNTIF(未収載!A:A,テーブル2[[#This Row],[学会番号]]))</f>
        <v>1</v>
      </c>
      <c r="D66" s="107" t="str">
        <f>IF(テーブル2[[#This Row],[提出]]="○",IF(COUNTIF(既収載!A:A,テーブル2[[#This Row],[学会番号]])&gt;=1,COUNTIF(既収載!A:A,テーブル2[[#This Row],[学会番号]]),"－"),COUNTIF(既収載!A:A,テーブル2[[#This Row],[学会番号]]))</f>
        <v>－</v>
      </c>
      <c r="E66" s="107" t="str">
        <f>IF(テーブル2[[#This Row],[提出]]="○",IF(COUNTIF(A区分未収載!A:A,テーブル2[[#This Row],[学会番号]])&gt;=1,COUNTIF(A区分未収載!A:A,テーブル2[[#This Row],[学会番号]]),"－"),COUNTIF(A区分未収載!A:A,テーブル2[[#This Row],[学会番号]]))</f>
        <v>－</v>
      </c>
      <c r="F66" s="107" t="str">
        <f>IF(テーブル2[[#This Row],[提出]]="○",IF(COUNTIF(A区分既収載!A:A,テーブル2[[#This Row],[学会番号]])&gt;=1,COUNTIF(A区分既収載!A:A,テーブル2[[#This Row],[学会番号]]),"－"),COUNTIF(A区分既収載!A:A,テーブル2[[#This Row],[学会番号]]))</f>
        <v>－</v>
      </c>
      <c r="G66" s="107" t="str">
        <f>IF(テーブル2[[#This Row],[提出]]="○",IF(COUNTIF(医薬品!A:A,テーブル2[[#This Row],[学会番号]])&gt;=1,COUNTIF(医薬品!A:A,テーブル2[[#This Row],[学会番号]]),"－"),COUNTIF(医薬品!A:A,テーブル2[[#This Row],[学会番号]]))</f>
        <v>－</v>
      </c>
      <c r="H66" s="122">
        <f>IF(AND(テーブル2[[#This Row],[未収載]]="－",テーブル2[[#This Row],[既収載]]="－",テーブル2[[#This Row],[A区分未収載]]="－",テーブル2[[#This Row],[A区分既収載]]="－",テーブル2[[#This Row],[医薬品]]="－"),"0",SUM(テーブル2[[#This Row],[未収載]:[医薬品]]))</f>
        <v>1</v>
      </c>
      <c r="I66" s="109" t="s">
        <v>216</v>
      </c>
    </row>
    <row r="67" spans="1:9" ht="15" customHeight="1" x14ac:dyDescent="0.15">
      <c r="A67" s="72">
        <v>261</v>
      </c>
      <c r="B67" s="73" t="s">
        <v>74</v>
      </c>
      <c r="C67" s="107">
        <f>IF(テーブル2[[#This Row],[提出]]="○",IF(COUNTIF(未収載!A:A,テーブル2[[#This Row],[学会番号]])&gt;=1,COUNTIF(未収載!A:A,テーブル2[[#This Row],[学会番号]]),"－"),COUNTIF(未収載!A:A,テーブル2[[#This Row],[学会番号]]))</f>
        <v>4</v>
      </c>
      <c r="D67" s="107" t="str">
        <f>IF(テーブル2[[#This Row],[提出]]="○",IF(COUNTIF(既収載!A:A,テーブル2[[#This Row],[学会番号]])&gt;=1,COUNTIF(既収載!A:A,テーブル2[[#This Row],[学会番号]]),"－"),COUNTIF(既収載!A:A,テーブル2[[#This Row],[学会番号]]))</f>
        <v>－</v>
      </c>
      <c r="E67" s="107" t="str">
        <f>IF(テーブル2[[#This Row],[提出]]="○",IF(COUNTIF(A区分未収載!A:A,テーブル2[[#This Row],[学会番号]])&gt;=1,COUNTIF(A区分未収載!A:A,テーブル2[[#This Row],[学会番号]]),"－"),COUNTIF(A区分未収載!A:A,テーブル2[[#This Row],[学会番号]]))</f>
        <v>－</v>
      </c>
      <c r="F67" s="107" t="str">
        <f>IF(テーブル2[[#This Row],[提出]]="○",IF(COUNTIF(A区分既収載!A:A,テーブル2[[#This Row],[学会番号]])&gt;=1,COUNTIF(A区分既収載!A:A,テーブル2[[#This Row],[学会番号]]),"－"),COUNTIF(A区分既収載!A:A,テーブル2[[#This Row],[学会番号]]))</f>
        <v>－</v>
      </c>
      <c r="G67" s="107" t="str">
        <f>IF(テーブル2[[#This Row],[提出]]="○",IF(COUNTIF(医薬品!A:A,テーブル2[[#This Row],[学会番号]])&gt;=1,COUNTIF(医薬品!A:A,テーブル2[[#This Row],[学会番号]]),"－"),COUNTIF(医薬品!A:A,テーブル2[[#This Row],[学会番号]]))</f>
        <v>－</v>
      </c>
      <c r="H67" s="122">
        <f>IF(AND(テーブル2[[#This Row],[未収載]]="－",テーブル2[[#This Row],[既収載]]="－",テーブル2[[#This Row],[A区分未収載]]="－",テーブル2[[#This Row],[A区分既収載]]="－",テーブル2[[#This Row],[医薬品]]="－"),"0",SUM(テーブル2[[#This Row],[未収載]:[医薬品]]))</f>
        <v>4</v>
      </c>
      <c r="I67" s="109" t="s">
        <v>216</v>
      </c>
    </row>
    <row r="68" spans="1:9" ht="15" customHeight="1" x14ac:dyDescent="0.15">
      <c r="A68" s="72">
        <v>262</v>
      </c>
      <c r="B68" s="73" t="s">
        <v>75</v>
      </c>
      <c r="C68" s="107">
        <f>IF(テーブル2[[#This Row],[提出]]="○",IF(COUNTIF(未収載!A:A,テーブル2[[#This Row],[学会番号]])&gt;=1,COUNTIF(未収載!A:A,テーブル2[[#This Row],[学会番号]]),"－"),COUNTIF(未収載!A:A,テーブル2[[#This Row],[学会番号]]))</f>
        <v>3</v>
      </c>
      <c r="D68" s="107">
        <f>IF(テーブル2[[#This Row],[提出]]="○",IF(COUNTIF(既収載!A:A,テーブル2[[#This Row],[学会番号]])&gt;=1,COUNTIF(既収載!A:A,テーブル2[[#This Row],[学会番号]]),"－"),COUNTIF(既収載!A:A,テーブル2[[#This Row],[学会番号]]))</f>
        <v>3</v>
      </c>
      <c r="E68" s="107" t="str">
        <f>IF(テーブル2[[#This Row],[提出]]="○",IF(COUNTIF(A区分未収載!A:A,テーブル2[[#This Row],[学会番号]])&gt;=1,COUNTIF(A区分未収載!A:A,テーブル2[[#This Row],[学会番号]]),"－"),COUNTIF(A区分未収載!A:A,テーブル2[[#This Row],[学会番号]]))</f>
        <v>－</v>
      </c>
      <c r="F68" s="107" t="str">
        <f>IF(テーブル2[[#This Row],[提出]]="○",IF(COUNTIF(A区分既収載!A:A,テーブル2[[#This Row],[学会番号]])&gt;=1,COUNTIF(A区分既収載!A:A,テーブル2[[#This Row],[学会番号]]),"－"),COUNTIF(A区分既収載!A:A,テーブル2[[#This Row],[学会番号]]))</f>
        <v>－</v>
      </c>
      <c r="G68" s="107" t="str">
        <f>IF(テーブル2[[#This Row],[提出]]="○",IF(COUNTIF(医薬品!A:A,テーブル2[[#This Row],[学会番号]])&gt;=1,COUNTIF(医薬品!A:A,テーブル2[[#This Row],[学会番号]]),"－"),COUNTIF(医薬品!A:A,テーブル2[[#This Row],[学会番号]]))</f>
        <v>－</v>
      </c>
      <c r="H68" s="122">
        <f>IF(AND(テーブル2[[#This Row],[未収載]]="－",テーブル2[[#This Row],[既収載]]="－",テーブル2[[#This Row],[A区分未収載]]="－",テーブル2[[#This Row],[A区分既収載]]="－",テーブル2[[#This Row],[医薬品]]="－"),"0",SUM(テーブル2[[#This Row],[未収載]:[医薬品]]))</f>
        <v>6</v>
      </c>
      <c r="I68" s="109" t="s">
        <v>216</v>
      </c>
    </row>
    <row r="69" spans="1:9" ht="15" customHeight="1" x14ac:dyDescent="0.15">
      <c r="A69" s="72">
        <v>263</v>
      </c>
      <c r="B69" s="73" t="s">
        <v>200</v>
      </c>
      <c r="C69" s="107" t="str">
        <f>IF(テーブル2[[#This Row],[提出]]="○",IF(COUNTIF(未収載!A:A,テーブル2[[#This Row],[学会番号]])&gt;=1,COUNTIF(未収載!A:A,テーブル2[[#This Row],[学会番号]]),"－"),COUNTIF(未収載!A:A,テーブル2[[#This Row],[学会番号]]))</f>
        <v>－</v>
      </c>
      <c r="D69" s="107" t="str">
        <f>IF(テーブル2[[#This Row],[提出]]="○",IF(COUNTIF(既収載!A:A,テーブル2[[#This Row],[学会番号]])&gt;=1,COUNTIF(既収載!A:A,テーブル2[[#This Row],[学会番号]]),"－"),COUNTIF(既収載!A:A,テーブル2[[#This Row],[学会番号]]))</f>
        <v>－</v>
      </c>
      <c r="E69" s="107" t="str">
        <f>IF(テーブル2[[#This Row],[提出]]="○",IF(COUNTIF(A区分未収載!A:A,テーブル2[[#This Row],[学会番号]])&gt;=1,COUNTIF(A区分未収載!A:A,テーブル2[[#This Row],[学会番号]]),"－"),COUNTIF(A区分未収載!A:A,テーブル2[[#This Row],[学会番号]]))</f>
        <v>－</v>
      </c>
      <c r="F69" s="107" t="str">
        <f>IF(テーブル2[[#This Row],[提出]]="○",IF(COUNTIF(A区分既収載!A:A,テーブル2[[#This Row],[学会番号]])&gt;=1,COUNTIF(A区分既収載!A:A,テーブル2[[#This Row],[学会番号]]),"－"),COUNTIF(A区分既収載!A:A,テーブル2[[#This Row],[学会番号]]))</f>
        <v>－</v>
      </c>
      <c r="G69" s="107" t="str">
        <f>IF(テーブル2[[#This Row],[提出]]="○",IF(COUNTIF(医薬品!A:A,テーブル2[[#This Row],[学会番号]])&gt;=1,COUNTIF(医薬品!A:A,テーブル2[[#This Row],[学会番号]]),"－"),COUNTIF(医薬品!A:A,テーブル2[[#This Row],[学会番号]]))</f>
        <v>－</v>
      </c>
      <c r="H69" s="122" t="str">
        <f>IF(AND(テーブル2[[#This Row],[未収載]]="－",テーブル2[[#This Row],[既収載]]="－",テーブル2[[#This Row],[A区分未収載]]="－",テーブル2[[#This Row],[A区分既収載]]="－",テーブル2[[#This Row],[医薬品]]="－"),"0",SUM(テーブル2[[#This Row],[未収載]:[医薬品]]))</f>
        <v>0</v>
      </c>
      <c r="I69" s="109" t="s">
        <v>216</v>
      </c>
    </row>
    <row r="70" spans="1:9" ht="15" customHeight="1" x14ac:dyDescent="0.15">
      <c r="A70" s="72">
        <v>264</v>
      </c>
      <c r="B70" s="73" t="s">
        <v>76</v>
      </c>
      <c r="C70" s="107">
        <f>IF(テーブル2[[#This Row],[提出]]="○",IF(COUNTIF(未収載!A:A,テーブル2[[#This Row],[学会番号]])&gt;=1,COUNTIF(未収載!A:A,テーブル2[[#This Row],[学会番号]]),"－"),COUNTIF(未収載!A:A,テーブル2[[#This Row],[学会番号]]))</f>
        <v>2</v>
      </c>
      <c r="D70" s="107">
        <f>IF(テーブル2[[#This Row],[提出]]="○",IF(COUNTIF(既収載!A:A,テーブル2[[#This Row],[学会番号]])&gt;=1,COUNTIF(既収載!A:A,テーブル2[[#This Row],[学会番号]]),"－"),COUNTIF(既収載!A:A,テーブル2[[#This Row],[学会番号]]))</f>
        <v>7</v>
      </c>
      <c r="E70" s="107" t="str">
        <f>IF(テーブル2[[#This Row],[提出]]="○",IF(COUNTIF(A区分未収載!A:A,テーブル2[[#This Row],[学会番号]])&gt;=1,COUNTIF(A区分未収載!A:A,テーブル2[[#This Row],[学会番号]]),"－"),COUNTIF(A区分未収載!A:A,テーブル2[[#This Row],[学会番号]]))</f>
        <v>－</v>
      </c>
      <c r="F70" s="107" t="str">
        <f>IF(テーブル2[[#This Row],[提出]]="○",IF(COUNTIF(A区分既収載!A:A,テーブル2[[#This Row],[学会番号]])&gt;=1,COUNTIF(A区分既収載!A:A,テーブル2[[#This Row],[学会番号]]),"－"),COUNTIF(A区分既収載!A:A,テーブル2[[#This Row],[学会番号]]))</f>
        <v>－</v>
      </c>
      <c r="G70" s="107" t="str">
        <f>IF(テーブル2[[#This Row],[提出]]="○",IF(COUNTIF(医薬品!A:A,テーブル2[[#This Row],[学会番号]])&gt;=1,COUNTIF(医薬品!A:A,テーブル2[[#This Row],[学会番号]]),"－"),COUNTIF(医薬品!A:A,テーブル2[[#This Row],[学会番号]]))</f>
        <v>－</v>
      </c>
      <c r="H70" s="122">
        <f>IF(AND(テーブル2[[#This Row],[未収載]]="－",テーブル2[[#This Row],[既収載]]="－",テーブル2[[#This Row],[A区分未収載]]="－",テーブル2[[#This Row],[A区分既収載]]="－",テーブル2[[#This Row],[医薬品]]="－"),"0",SUM(テーブル2[[#This Row],[未収載]:[医薬品]]))</f>
        <v>9</v>
      </c>
      <c r="I70" s="109" t="s">
        <v>216</v>
      </c>
    </row>
    <row r="71" spans="1:9" ht="15" customHeight="1" x14ac:dyDescent="0.15">
      <c r="A71" s="72">
        <v>265</v>
      </c>
      <c r="B71" s="73" t="s">
        <v>77</v>
      </c>
      <c r="C71" s="107" t="str">
        <f>IF(テーブル2[[#This Row],[提出]]="○",IF(COUNTIF(未収載!A:A,テーブル2[[#This Row],[学会番号]])&gt;=1,COUNTIF(未収載!A:A,テーブル2[[#This Row],[学会番号]]),"－"),COUNTIF(未収載!A:A,テーブル2[[#This Row],[学会番号]]))</f>
        <v>－</v>
      </c>
      <c r="D71" s="107">
        <f>IF(テーブル2[[#This Row],[提出]]="○",IF(COUNTIF(既収載!A:A,テーブル2[[#This Row],[学会番号]])&gt;=1,COUNTIF(既収載!A:A,テーブル2[[#This Row],[学会番号]]),"－"),COUNTIF(既収載!A:A,テーブル2[[#This Row],[学会番号]]))</f>
        <v>2</v>
      </c>
      <c r="E71" s="107" t="str">
        <f>IF(テーブル2[[#This Row],[提出]]="○",IF(COUNTIF(A区分未収載!A:A,テーブル2[[#This Row],[学会番号]])&gt;=1,COUNTIF(A区分未収載!A:A,テーブル2[[#This Row],[学会番号]]),"－"),COUNTIF(A区分未収載!A:A,テーブル2[[#This Row],[学会番号]]))</f>
        <v>－</v>
      </c>
      <c r="F71" s="107" t="str">
        <f>IF(テーブル2[[#This Row],[提出]]="○",IF(COUNTIF(A区分既収載!A:A,テーブル2[[#This Row],[学会番号]])&gt;=1,COUNTIF(A区分既収載!A:A,テーブル2[[#This Row],[学会番号]]),"－"),COUNTIF(A区分既収載!A:A,テーブル2[[#This Row],[学会番号]]))</f>
        <v>－</v>
      </c>
      <c r="G71" s="107">
        <f>IF(テーブル2[[#This Row],[提出]]="○",IF(COUNTIF(医薬品!A:A,テーブル2[[#This Row],[学会番号]])&gt;=1,COUNTIF(医薬品!A:A,テーブル2[[#This Row],[学会番号]]),"－"),COUNTIF(医薬品!A:A,テーブル2[[#This Row],[学会番号]]))</f>
        <v>1</v>
      </c>
      <c r="H71" s="122">
        <f>IF(AND(テーブル2[[#This Row],[未収載]]="－",テーブル2[[#This Row],[既収載]]="－",テーブル2[[#This Row],[A区分未収載]]="－",テーブル2[[#This Row],[A区分既収載]]="－",テーブル2[[#This Row],[医薬品]]="－"),"0",SUM(テーブル2[[#This Row],[未収載]:[医薬品]]))</f>
        <v>3</v>
      </c>
      <c r="I71" s="109" t="s">
        <v>216</v>
      </c>
    </row>
    <row r="72" spans="1:9" ht="15" customHeight="1" x14ac:dyDescent="0.15">
      <c r="A72" s="72">
        <v>266</v>
      </c>
      <c r="B72" s="73" t="s">
        <v>83</v>
      </c>
      <c r="C72" s="107" t="str">
        <f>IF(テーブル2[[#This Row],[提出]]="○",IF(COUNTIF(未収載!A:A,テーブル2[[#This Row],[学会番号]])&gt;=1,COUNTIF(未収載!A:A,テーブル2[[#This Row],[学会番号]]),"－"),COUNTIF(未収載!A:A,テーブル2[[#This Row],[学会番号]]))</f>
        <v>－</v>
      </c>
      <c r="D72" s="107">
        <f>IF(テーブル2[[#This Row],[提出]]="○",IF(COUNTIF(既収載!A:A,テーブル2[[#This Row],[学会番号]])&gt;=1,COUNTIF(既収載!A:A,テーブル2[[#This Row],[学会番号]]),"－"),COUNTIF(既収載!A:A,テーブル2[[#This Row],[学会番号]]))</f>
        <v>1</v>
      </c>
      <c r="E72" s="107" t="str">
        <f>IF(テーブル2[[#This Row],[提出]]="○",IF(COUNTIF(A区分未収載!A:A,テーブル2[[#This Row],[学会番号]])&gt;=1,COUNTIF(A区分未収載!A:A,テーブル2[[#This Row],[学会番号]]),"－"),COUNTIF(A区分未収載!A:A,テーブル2[[#This Row],[学会番号]]))</f>
        <v>－</v>
      </c>
      <c r="F72" s="107" t="str">
        <f>IF(テーブル2[[#This Row],[提出]]="○",IF(COUNTIF(A区分既収載!A:A,テーブル2[[#This Row],[学会番号]])&gt;=1,COUNTIF(A区分既収載!A:A,テーブル2[[#This Row],[学会番号]]),"－"),COUNTIF(A区分既収載!A:A,テーブル2[[#This Row],[学会番号]]))</f>
        <v>－</v>
      </c>
      <c r="G72" s="107" t="str">
        <f>IF(テーブル2[[#This Row],[提出]]="○",IF(COUNTIF(医薬品!A:A,テーブル2[[#This Row],[学会番号]])&gt;=1,COUNTIF(医薬品!A:A,テーブル2[[#This Row],[学会番号]]),"－"),COUNTIF(医薬品!A:A,テーブル2[[#This Row],[学会番号]]))</f>
        <v>－</v>
      </c>
      <c r="H72" s="122">
        <f>IF(AND(テーブル2[[#This Row],[未収載]]="－",テーブル2[[#This Row],[既収載]]="－",テーブル2[[#This Row],[A区分未収載]]="－",テーブル2[[#This Row],[A区分既収載]]="－",テーブル2[[#This Row],[医薬品]]="－"),"0",SUM(テーブル2[[#This Row],[未収載]:[医薬品]]))</f>
        <v>1</v>
      </c>
      <c r="I72" s="109" t="s">
        <v>216</v>
      </c>
    </row>
    <row r="73" spans="1:9" ht="15" customHeight="1" x14ac:dyDescent="0.15">
      <c r="A73" s="72">
        <v>267</v>
      </c>
      <c r="B73" s="73" t="s">
        <v>78</v>
      </c>
      <c r="C73" s="107" t="str">
        <f>IF(テーブル2[[#This Row],[提出]]="○",IF(COUNTIF(未収載!A:A,テーブル2[[#This Row],[学会番号]])&gt;=1,COUNTIF(未収載!A:A,テーブル2[[#This Row],[学会番号]]),"－"),COUNTIF(未収載!A:A,テーブル2[[#This Row],[学会番号]]))</f>
        <v>－</v>
      </c>
      <c r="D73" s="107">
        <f>IF(テーブル2[[#This Row],[提出]]="○",IF(COUNTIF(既収載!A:A,テーブル2[[#This Row],[学会番号]])&gt;=1,COUNTIF(既収載!A:A,テーブル2[[#This Row],[学会番号]]),"－"),COUNTIF(既収載!A:A,テーブル2[[#This Row],[学会番号]]))</f>
        <v>4</v>
      </c>
      <c r="E73" s="107" t="str">
        <f>IF(テーブル2[[#This Row],[提出]]="○",IF(COUNTIF(A区分未収載!A:A,テーブル2[[#This Row],[学会番号]])&gt;=1,COUNTIF(A区分未収載!A:A,テーブル2[[#This Row],[学会番号]]),"－"),COUNTIF(A区分未収載!A:A,テーブル2[[#This Row],[学会番号]]))</f>
        <v>－</v>
      </c>
      <c r="F73" s="107">
        <f>IF(テーブル2[[#This Row],[提出]]="○",IF(COUNTIF(A区分既収載!A:A,テーブル2[[#This Row],[学会番号]])&gt;=1,COUNTIF(A区分既収載!A:A,テーブル2[[#This Row],[学会番号]]),"－"),COUNTIF(A区分既収載!A:A,テーブル2[[#This Row],[学会番号]]))</f>
        <v>1</v>
      </c>
      <c r="G73" s="107" t="str">
        <f>IF(テーブル2[[#This Row],[提出]]="○",IF(COUNTIF(医薬品!A:A,テーブル2[[#This Row],[学会番号]])&gt;=1,COUNTIF(医薬品!A:A,テーブル2[[#This Row],[学会番号]]),"－"),COUNTIF(医薬品!A:A,テーブル2[[#This Row],[学会番号]]))</f>
        <v>－</v>
      </c>
      <c r="H73" s="122">
        <f>IF(AND(テーブル2[[#This Row],[未収載]]="－",テーブル2[[#This Row],[既収載]]="－",テーブル2[[#This Row],[A区分未収載]]="－",テーブル2[[#This Row],[A区分既収載]]="－",テーブル2[[#This Row],[医薬品]]="－"),"0",SUM(テーブル2[[#This Row],[未収載]:[医薬品]]))</f>
        <v>5</v>
      </c>
      <c r="I73" s="109" t="s">
        <v>216</v>
      </c>
    </row>
    <row r="74" spans="1:9" ht="15" customHeight="1" x14ac:dyDescent="0.15">
      <c r="A74" s="72">
        <v>268</v>
      </c>
      <c r="B74" s="73" t="s">
        <v>79</v>
      </c>
      <c r="C74" s="107" t="str">
        <f>IF(テーブル2[[#This Row],[提出]]="○",IF(COUNTIF(未収載!A:A,テーブル2[[#This Row],[学会番号]])&gt;=1,COUNTIF(未収載!A:A,テーブル2[[#This Row],[学会番号]]),"－"),COUNTIF(未収載!A:A,テーブル2[[#This Row],[学会番号]]))</f>
        <v>－</v>
      </c>
      <c r="D74" s="107">
        <f>IF(テーブル2[[#This Row],[提出]]="○",IF(COUNTIF(既収載!A:A,テーブル2[[#This Row],[学会番号]])&gt;=1,COUNTIF(既収載!A:A,テーブル2[[#This Row],[学会番号]]),"－"),COUNTIF(既収載!A:A,テーブル2[[#This Row],[学会番号]]))</f>
        <v>1</v>
      </c>
      <c r="E74" s="107">
        <f>IF(テーブル2[[#This Row],[提出]]="○",IF(COUNTIF(A区分未収載!A:A,テーブル2[[#This Row],[学会番号]])&gt;=1,COUNTIF(A区分未収載!A:A,テーブル2[[#This Row],[学会番号]]),"－"),COUNTIF(A区分未収載!A:A,テーブル2[[#This Row],[学会番号]]))</f>
        <v>2</v>
      </c>
      <c r="F74" s="107">
        <f>IF(テーブル2[[#This Row],[提出]]="○",IF(COUNTIF(A区分既収載!A:A,テーブル2[[#This Row],[学会番号]])&gt;=1,COUNTIF(A区分既収載!A:A,テーブル2[[#This Row],[学会番号]]),"－"),COUNTIF(A区分既収載!A:A,テーブル2[[#This Row],[学会番号]]))</f>
        <v>2</v>
      </c>
      <c r="G74" s="107" t="str">
        <f>IF(テーブル2[[#This Row],[提出]]="○",IF(COUNTIF(医薬品!A:A,テーブル2[[#This Row],[学会番号]])&gt;=1,COUNTIF(医薬品!A:A,テーブル2[[#This Row],[学会番号]]),"－"),COUNTIF(医薬品!A:A,テーブル2[[#This Row],[学会番号]]))</f>
        <v>－</v>
      </c>
      <c r="H74" s="122">
        <f>IF(AND(テーブル2[[#This Row],[未収載]]="－",テーブル2[[#This Row],[既収載]]="－",テーブル2[[#This Row],[A区分未収載]]="－",テーブル2[[#This Row],[A区分既収載]]="－",テーブル2[[#This Row],[医薬品]]="－"),"0",SUM(テーブル2[[#This Row],[未収載]:[医薬品]]))</f>
        <v>5</v>
      </c>
      <c r="I74" s="109" t="s">
        <v>216</v>
      </c>
    </row>
    <row r="75" spans="1:9" ht="15" customHeight="1" x14ac:dyDescent="0.15">
      <c r="A75" s="72">
        <v>269</v>
      </c>
      <c r="B75" s="73" t="s">
        <v>80</v>
      </c>
      <c r="C75" s="107">
        <f>IF(テーブル2[[#This Row],[提出]]="○",IF(COUNTIF(未収載!A:A,テーブル2[[#This Row],[学会番号]])&gt;=1,COUNTIF(未収載!A:A,テーブル2[[#This Row],[学会番号]]),"－"),COUNTIF(未収載!A:A,テーブル2[[#This Row],[学会番号]]))</f>
        <v>0</v>
      </c>
      <c r="D75" s="107">
        <f>IF(テーブル2[[#This Row],[提出]]="○",IF(COUNTIF(既収載!A:A,テーブル2[[#This Row],[学会番号]])&gt;=1,COUNTIF(既収載!A:A,テーブル2[[#This Row],[学会番号]]),"－"),COUNTIF(既収載!A:A,テーブル2[[#This Row],[学会番号]]))</f>
        <v>0</v>
      </c>
      <c r="E75" s="107">
        <f>IF(テーブル2[[#This Row],[提出]]="○",IF(COUNTIF(A区分未収載!A:A,テーブル2[[#This Row],[学会番号]])&gt;=1,COUNTIF(A区分未収載!A:A,テーブル2[[#This Row],[学会番号]]),"－"),COUNTIF(A区分未収載!A:A,テーブル2[[#This Row],[学会番号]]))</f>
        <v>0</v>
      </c>
      <c r="F75" s="107">
        <f>IF(テーブル2[[#This Row],[提出]]="○",IF(COUNTIF(A区分既収載!A:A,テーブル2[[#This Row],[学会番号]])&gt;=1,COUNTIF(A区分既収載!A:A,テーブル2[[#This Row],[学会番号]]),"－"),COUNTIF(A区分既収載!A:A,テーブル2[[#This Row],[学会番号]]))</f>
        <v>0</v>
      </c>
      <c r="G75" s="107">
        <f>IF(テーブル2[[#This Row],[提出]]="○",IF(COUNTIF(医薬品!A:A,テーブル2[[#This Row],[学会番号]])&gt;=1,COUNTIF(医薬品!A:A,テーブル2[[#This Row],[学会番号]]),"－"),COUNTIF(医薬品!A:A,テーブル2[[#This Row],[学会番号]]))</f>
        <v>0</v>
      </c>
      <c r="H75" s="122">
        <f>IF(AND(テーブル2[[#This Row],[未収載]]="－",テーブル2[[#This Row],[既収載]]="－",テーブル2[[#This Row],[A区分未収載]]="－",テーブル2[[#This Row],[A区分既収載]]="－",テーブル2[[#This Row],[医薬品]]="－"),"0",SUM(テーブル2[[#This Row],[未収載]:[医薬品]]))</f>
        <v>0</v>
      </c>
      <c r="I75" s="109"/>
    </row>
    <row r="76" spans="1:9" ht="15" customHeight="1" x14ac:dyDescent="0.15">
      <c r="A76" s="72">
        <v>270</v>
      </c>
      <c r="B76" s="73" t="s">
        <v>81</v>
      </c>
      <c r="C76" s="107">
        <f>IF(テーブル2[[#This Row],[提出]]="○",IF(COUNTIF(未収載!A:A,テーブル2[[#This Row],[学会番号]])&gt;=1,COUNTIF(未収載!A:A,テーブル2[[#This Row],[学会番号]]),"－"),COUNTIF(未収載!A:A,テーブル2[[#This Row],[学会番号]]))</f>
        <v>0</v>
      </c>
      <c r="D76" s="107">
        <f>IF(テーブル2[[#This Row],[提出]]="○",IF(COUNTIF(既収載!A:A,テーブル2[[#This Row],[学会番号]])&gt;=1,COUNTIF(既収載!A:A,テーブル2[[#This Row],[学会番号]]),"－"),COUNTIF(既収載!A:A,テーブル2[[#This Row],[学会番号]]))</f>
        <v>0</v>
      </c>
      <c r="E76" s="107">
        <f>IF(テーブル2[[#This Row],[提出]]="○",IF(COUNTIF(A区分未収載!A:A,テーブル2[[#This Row],[学会番号]])&gt;=1,COUNTIF(A区分未収載!A:A,テーブル2[[#This Row],[学会番号]]),"－"),COUNTIF(A区分未収載!A:A,テーブル2[[#This Row],[学会番号]]))</f>
        <v>0</v>
      </c>
      <c r="F76" s="107">
        <f>IF(テーブル2[[#This Row],[提出]]="○",IF(COUNTIF(A区分既収載!A:A,テーブル2[[#This Row],[学会番号]])&gt;=1,COUNTIF(A区分既収載!A:A,テーブル2[[#This Row],[学会番号]]),"－"),COUNTIF(A区分既収載!A:A,テーブル2[[#This Row],[学会番号]]))</f>
        <v>0</v>
      </c>
      <c r="G76" s="107">
        <f>IF(テーブル2[[#This Row],[提出]]="○",IF(COUNTIF(医薬品!A:A,テーブル2[[#This Row],[学会番号]])&gt;=1,COUNTIF(医薬品!A:A,テーブル2[[#This Row],[学会番号]]),"－"),COUNTIF(医薬品!A:A,テーブル2[[#This Row],[学会番号]]))</f>
        <v>0</v>
      </c>
      <c r="H76" s="122">
        <f>IF(AND(テーブル2[[#This Row],[未収載]]="－",テーブル2[[#This Row],[既収載]]="－",テーブル2[[#This Row],[A区分未収載]]="－",テーブル2[[#This Row],[A区分既収載]]="－",テーブル2[[#This Row],[医薬品]]="－"),"0",SUM(テーブル2[[#This Row],[未収載]:[医薬品]]))</f>
        <v>0</v>
      </c>
      <c r="I76" s="109"/>
    </row>
    <row r="77" spans="1:9" ht="15" customHeight="1" x14ac:dyDescent="0.15">
      <c r="A77" s="72">
        <v>271</v>
      </c>
      <c r="B77" s="73" t="s">
        <v>82</v>
      </c>
      <c r="C77" s="107" t="str">
        <f>IF(テーブル2[[#This Row],[提出]]="○",IF(COUNTIF(未収載!A:A,テーブル2[[#This Row],[学会番号]])&gt;=1,COUNTIF(未収載!A:A,テーブル2[[#This Row],[学会番号]]),"－"),COUNTIF(未収載!A:A,テーブル2[[#This Row],[学会番号]]))</f>
        <v>－</v>
      </c>
      <c r="D77" s="107">
        <f>IF(テーブル2[[#This Row],[提出]]="○",IF(COUNTIF(既収載!A:A,テーブル2[[#This Row],[学会番号]])&gt;=1,COUNTIF(既収載!A:A,テーブル2[[#This Row],[学会番号]]),"－"),COUNTIF(既収載!A:A,テーブル2[[#This Row],[学会番号]]))</f>
        <v>2</v>
      </c>
      <c r="E77" s="107" t="str">
        <f>IF(テーブル2[[#This Row],[提出]]="○",IF(COUNTIF(A区分未収載!A:A,テーブル2[[#This Row],[学会番号]])&gt;=1,COUNTIF(A区分未収載!A:A,テーブル2[[#This Row],[学会番号]]),"－"),COUNTIF(A区分未収載!A:A,テーブル2[[#This Row],[学会番号]]))</f>
        <v>－</v>
      </c>
      <c r="F77" s="107" t="str">
        <f>IF(テーブル2[[#This Row],[提出]]="○",IF(COUNTIF(A区分既収載!A:A,テーブル2[[#This Row],[学会番号]])&gt;=1,COUNTIF(A区分既収載!A:A,テーブル2[[#This Row],[学会番号]]),"－"),COUNTIF(A区分既収載!A:A,テーブル2[[#This Row],[学会番号]]))</f>
        <v>－</v>
      </c>
      <c r="G77" s="107" t="str">
        <f>IF(テーブル2[[#This Row],[提出]]="○",IF(COUNTIF(医薬品!A:A,テーブル2[[#This Row],[学会番号]])&gt;=1,COUNTIF(医薬品!A:A,テーブル2[[#This Row],[学会番号]]),"－"),COUNTIF(医薬品!A:A,テーブル2[[#This Row],[学会番号]]))</f>
        <v>－</v>
      </c>
      <c r="H77" s="122">
        <f>IF(AND(テーブル2[[#This Row],[未収載]]="－",テーブル2[[#This Row],[既収載]]="－",テーブル2[[#This Row],[A区分未収載]]="－",テーブル2[[#This Row],[A区分既収載]]="－",テーブル2[[#This Row],[医薬品]]="－"),"0",SUM(テーブル2[[#This Row],[未収載]:[医薬品]]))</f>
        <v>2</v>
      </c>
      <c r="I77" s="109" t="s">
        <v>216</v>
      </c>
    </row>
    <row r="78" spans="1:9" ht="15" customHeight="1" x14ac:dyDescent="0.15">
      <c r="A78" s="72">
        <v>272</v>
      </c>
      <c r="B78" s="73" t="s">
        <v>84</v>
      </c>
      <c r="C78" s="107">
        <f>IF(テーブル2[[#This Row],[提出]]="○",IF(COUNTIF(未収載!A:A,テーブル2[[#This Row],[学会番号]])&gt;=1,COUNTIF(未収載!A:A,テーブル2[[#This Row],[学会番号]]),"－"),COUNTIF(未収載!A:A,テーブル2[[#This Row],[学会番号]]))</f>
        <v>1</v>
      </c>
      <c r="D78" s="107">
        <f>IF(テーブル2[[#This Row],[提出]]="○",IF(COUNTIF(既収載!A:A,テーブル2[[#This Row],[学会番号]])&gt;=1,COUNTIF(既収載!A:A,テーブル2[[#This Row],[学会番号]]),"－"),COUNTIF(既収載!A:A,テーブル2[[#This Row],[学会番号]]))</f>
        <v>1</v>
      </c>
      <c r="E78" s="107" t="str">
        <f>IF(テーブル2[[#This Row],[提出]]="○",IF(COUNTIF(A区分未収載!A:A,テーブル2[[#This Row],[学会番号]])&gt;=1,COUNTIF(A区分未収載!A:A,テーブル2[[#This Row],[学会番号]]),"－"),COUNTIF(A区分未収載!A:A,テーブル2[[#This Row],[学会番号]]))</f>
        <v>－</v>
      </c>
      <c r="F78" s="107" t="str">
        <f>IF(テーブル2[[#This Row],[提出]]="○",IF(COUNTIF(A区分既収載!A:A,テーブル2[[#This Row],[学会番号]])&gt;=1,COUNTIF(A区分既収載!A:A,テーブル2[[#This Row],[学会番号]]),"－"),COUNTIF(A区分既収載!A:A,テーブル2[[#This Row],[学会番号]]))</f>
        <v>－</v>
      </c>
      <c r="G78" s="107" t="str">
        <f>IF(テーブル2[[#This Row],[提出]]="○",IF(COUNTIF(医薬品!A:A,テーブル2[[#This Row],[学会番号]])&gt;=1,COUNTIF(医薬品!A:A,テーブル2[[#This Row],[学会番号]]),"－"),COUNTIF(医薬品!A:A,テーブル2[[#This Row],[学会番号]]))</f>
        <v>－</v>
      </c>
      <c r="H78" s="122">
        <f>IF(AND(テーブル2[[#This Row],[未収載]]="－",テーブル2[[#This Row],[既収載]]="－",テーブル2[[#This Row],[A区分未収載]]="－",テーブル2[[#This Row],[A区分既収載]]="－",テーブル2[[#This Row],[医薬品]]="－"),"0",SUM(テーブル2[[#This Row],[未収載]:[医薬品]]))</f>
        <v>2</v>
      </c>
      <c r="I78" s="109" t="s">
        <v>216</v>
      </c>
    </row>
    <row r="79" spans="1:9" ht="15" customHeight="1" x14ac:dyDescent="0.15">
      <c r="A79" s="72">
        <v>273</v>
      </c>
      <c r="B79" s="73" t="s">
        <v>85</v>
      </c>
      <c r="C79" s="107">
        <f>IF(テーブル2[[#This Row],[提出]]="○",IF(COUNTIF(未収載!A:A,テーブル2[[#This Row],[学会番号]])&gt;=1,COUNTIF(未収載!A:A,テーブル2[[#This Row],[学会番号]]),"－"),COUNTIF(未収載!A:A,テーブル2[[#This Row],[学会番号]]))</f>
        <v>1</v>
      </c>
      <c r="D79" s="107">
        <f>IF(テーブル2[[#This Row],[提出]]="○",IF(COUNTIF(既収載!A:A,テーブル2[[#This Row],[学会番号]])&gt;=1,COUNTIF(既収載!A:A,テーブル2[[#This Row],[学会番号]]),"－"),COUNTIF(既収載!A:A,テーブル2[[#This Row],[学会番号]]))</f>
        <v>2</v>
      </c>
      <c r="E79" s="107" t="str">
        <f>IF(テーブル2[[#This Row],[提出]]="○",IF(COUNTIF(A区分未収載!A:A,テーブル2[[#This Row],[学会番号]])&gt;=1,COUNTIF(A区分未収載!A:A,テーブル2[[#This Row],[学会番号]]),"－"),COUNTIF(A区分未収載!A:A,テーブル2[[#This Row],[学会番号]]))</f>
        <v>－</v>
      </c>
      <c r="F79" s="107" t="str">
        <f>IF(テーブル2[[#This Row],[提出]]="○",IF(COUNTIF(A区分既収載!A:A,テーブル2[[#This Row],[学会番号]])&gt;=1,COUNTIF(A区分既収載!A:A,テーブル2[[#This Row],[学会番号]]),"－"),COUNTIF(A区分既収載!A:A,テーブル2[[#This Row],[学会番号]]))</f>
        <v>－</v>
      </c>
      <c r="G79" s="107" t="str">
        <f>IF(テーブル2[[#This Row],[提出]]="○",IF(COUNTIF(医薬品!A:A,テーブル2[[#This Row],[学会番号]])&gt;=1,COUNTIF(医薬品!A:A,テーブル2[[#This Row],[学会番号]]),"－"),COUNTIF(医薬品!A:A,テーブル2[[#This Row],[学会番号]]))</f>
        <v>－</v>
      </c>
      <c r="H79" s="122">
        <f>IF(AND(テーブル2[[#This Row],[未収載]]="－",テーブル2[[#This Row],[既収載]]="－",テーブル2[[#This Row],[A区分未収載]]="－",テーブル2[[#This Row],[A区分既収載]]="－",テーブル2[[#This Row],[医薬品]]="－"),"0",SUM(テーブル2[[#This Row],[未収載]:[医薬品]]))</f>
        <v>3</v>
      </c>
      <c r="I79" s="109" t="s">
        <v>216</v>
      </c>
    </row>
    <row r="80" spans="1:9" ht="15" customHeight="1" x14ac:dyDescent="0.15">
      <c r="A80" s="72">
        <v>274</v>
      </c>
      <c r="B80" s="73" t="s">
        <v>53</v>
      </c>
      <c r="C80" s="107">
        <f>IF(テーブル2[[#This Row],[提出]]="○",IF(COUNTIF(未収載!A:A,テーブル2[[#This Row],[学会番号]])&gt;=1,COUNTIF(未収載!A:A,テーブル2[[#This Row],[学会番号]]),"－"),COUNTIF(未収載!A:A,テーブル2[[#This Row],[学会番号]]))</f>
        <v>2</v>
      </c>
      <c r="D80" s="107">
        <f>IF(テーブル2[[#This Row],[提出]]="○",IF(COUNTIF(既収載!A:A,テーブル2[[#This Row],[学会番号]])&gt;=1,COUNTIF(既収載!A:A,テーブル2[[#This Row],[学会番号]]),"－"),COUNTIF(既収載!A:A,テーブル2[[#This Row],[学会番号]]))</f>
        <v>1</v>
      </c>
      <c r="E80" s="107" t="str">
        <f>IF(テーブル2[[#This Row],[提出]]="○",IF(COUNTIF(A区分未収載!A:A,テーブル2[[#This Row],[学会番号]])&gt;=1,COUNTIF(A区分未収載!A:A,テーブル2[[#This Row],[学会番号]]),"－"),COUNTIF(A区分未収載!A:A,テーブル2[[#This Row],[学会番号]]))</f>
        <v>－</v>
      </c>
      <c r="F80" s="107" t="str">
        <f>IF(テーブル2[[#This Row],[提出]]="○",IF(COUNTIF(A区分既収載!A:A,テーブル2[[#This Row],[学会番号]])&gt;=1,COUNTIF(A区分既収載!A:A,テーブル2[[#This Row],[学会番号]]),"－"),COUNTIF(A区分既収載!A:A,テーブル2[[#This Row],[学会番号]]))</f>
        <v>－</v>
      </c>
      <c r="G80" s="107" t="str">
        <f>IF(テーブル2[[#This Row],[提出]]="○",IF(COUNTIF(医薬品!A:A,テーブル2[[#This Row],[学会番号]])&gt;=1,COUNTIF(医薬品!A:A,テーブル2[[#This Row],[学会番号]]),"－"),COUNTIF(医薬品!A:A,テーブル2[[#This Row],[学会番号]]))</f>
        <v>－</v>
      </c>
      <c r="H80" s="122">
        <f>IF(AND(テーブル2[[#This Row],[未収載]]="－",テーブル2[[#This Row],[既収載]]="－",テーブル2[[#This Row],[A区分未収載]]="－",テーブル2[[#This Row],[A区分既収載]]="－",テーブル2[[#This Row],[医薬品]]="－"),"0",SUM(テーブル2[[#This Row],[未収載]:[医薬品]]))</f>
        <v>3</v>
      </c>
      <c r="I80" s="109" t="s">
        <v>216</v>
      </c>
    </row>
    <row r="81" spans="1:9" ht="15" customHeight="1" x14ac:dyDescent="0.15">
      <c r="A81" s="72">
        <v>275</v>
      </c>
      <c r="B81" s="73" t="s">
        <v>54</v>
      </c>
      <c r="C81" s="107">
        <f>IF(テーブル2[[#This Row],[提出]]="○",IF(COUNTIF(未収載!A:A,テーブル2[[#This Row],[学会番号]])&gt;=1,COUNTIF(未収載!A:A,テーブル2[[#This Row],[学会番号]]),"－"),COUNTIF(未収載!A:A,テーブル2[[#This Row],[学会番号]]))</f>
        <v>2</v>
      </c>
      <c r="D81" s="107">
        <f>IF(テーブル2[[#This Row],[提出]]="○",IF(COUNTIF(既収載!A:A,テーブル2[[#This Row],[学会番号]])&gt;=1,COUNTIF(既収載!A:A,テーブル2[[#This Row],[学会番号]]),"－"),COUNTIF(既収載!A:A,テーブル2[[#This Row],[学会番号]]))</f>
        <v>2</v>
      </c>
      <c r="E81" s="107">
        <f>IF(テーブル2[[#This Row],[提出]]="○",IF(COUNTIF(A区分未収載!A:A,テーブル2[[#This Row],[学会番号]])&gt;=1,COUNTIF(A区分未収載!A:A,テーブル2[[#This Row],[学会番号]]),"－"),COUNTIF(A区分未収載!A:A,テーブル2[[#This Row],[学会番号]]))</f>
        <v>2</v>
      </c>
      <c r="F81" s="107">
        <f>IF(テーブル2[[#This Row],[提出]]="○",IF(COUNTIF(A区分既収載!A:A,テーブル2[[#This Row],[学会番号]])&gt;=1,COUNTIF(A区分既収載!A:A,テーブル2[[#This Row],[学会番号]]),"－"),COUNTIF(A区分既収載!A:A,テーブル2[[#This Row],[学会番号]]))</f>
        <v>1</v>
      </c>
      <c r="G81" s="107" t="str">
        <f>IF(テーブル2[[#This Row],[提出]]="○",IF(COUNTIF(医薬品!A:A,テーブル2[[#This Row],[学会番号]])&gt;=1,COUNTIF(医薬品!A:A,テーブル2[[#This Row],[学会番号]]),"－"),COUNTIF(医薬品!A:A,テーブル2[[#This Row],[学会番号]]))</f>
        <v>－</v>
      </c>
      <c r="H81" s="122">
        <f>IF(AND(テーブル2[[#This Row],[未収載]]="－",テーブル2[[#This Row],[既収載]]="－",テーブル2[[#This Row],[A区分未収載]]="－",テーブル2[[#This Row],[A区分既収載]]="－",テーブル2[[#This Row],[医薬品]]="－"),"0",SUM(テーブル2[[#This Row],[未収載]:[医薬品]]))</f>
        <v>7</v>
      </c>
      <c r="I81" s="109" t="s">
        <v>216</v>
      </c>
    </row>
    <row r="82" spans="1:9" ht="15" customHeight="1" x14ac:dyDescent="0.15">
      <c r="A82" s="72">
        <v>276</v>
      </c>
      <c r="B82" s="73" t="s">
        <v>184</v>
      </c>
      <c r="C82" s="107">
        <f>IF(テーブル2[[#This Row],[提出]]="○",IF(COUNTIF(未収載!A:A,テーブル2[[#This Row],[学会番号]])&gt;=1,COUNTIF(未収載!A:A,テーブル2[[#This Row],[学会番号]]),"－"),COUNTIF(未収載!A:A,テーブル2[[#This Row],[学会番号]]))</f>
        <v>2</v>
      </c>
      <c r="D82" s="107" t="str">
        <f>IF(テーブル2[[#This Row],[提出]]="○",IF(COUNTIF(既収載!A:A,テーブル2[[#This Row],[学会番号]])&gt;=1,COUNTIF(既収載!A:A,テーブル2[[#This Row],[学会番号]]),"－"),COUNTIF(既収載!A:A,テーブル2[[#This Row],[学会番号]]))</f>
        <v>－</v>
      </c>
      <c r="E82" s="107" t="str">
        <f>IF(テーブル2[[#This Row],[提出]]="○",IF(COUNTIF(A区分未収載!A:A,テーブル2[[#This Row],[学会番号]])&gt;=1,COUNTIF(A区分未収載!A:A,テーブル2[[#This Row],[学会番号]]),"－"),COUNTIF(A区分未収載!A:A,テーブル2[[#This Row],[学会番号]]))</f>
        <v>－</v>
      </c>
      <c r="F82" s="107" t="str">
        <f>IF(テーブル2[[#This Row],[提出]]="○",IF(COUNTIF(A区分既収載!A:A,テーブル2[[#This Row],[学会番号]])&gt;=1,COUNTIF(A区分既収載!A:A,テーブル2[[#This Row],[学会番号]]),"－"),COUNTIF(A区分既収載!A:A,テーブル2[[#This Row],[学会番号]]))</f>
        <v>－</v>
      </c>
      <c r="G82" s="107" t="str">
        <f>IF(テーブル2[[#This Row],[提出]]="○",IF(COUNTIF(医薬品!A:A,テーブル2[[#This Row],[学会番号]])&gt;=1,COUNTIF(医薬品!A:A,テーブル2[[#This Row],[学会番号]]),"－"),COUNTIF(医薬品!A:A,テーブル2[[#This Row],[学会番号]]))</f>
        <v>－</v>
      </c>
      <c r="H82" s="122">
        <f>IF(AND(テーブル2[[#This Row],[未収載]]="－",テーブル2[[#This Row],[既収載]]="－",テーブル2[[#This Row],[A区分未収載]]="－",テーブル2[[#This Row],[A区分既収載]]="－",テーブル2[[#This Row],[医薬品]]="－"),"0",SUM(テーブル2[[#This Row],[未収載]:[医薬品]]))</f>
        <v>2</v>
      </c>
      <c r="I82" s="109" t="s">
        <v>216</v>
      </c>
    </row>
    <row r="83" spans="1:9" ht="15" customHeight="1" x14ac:dyDescent="0.15">
      <c r="A83" s="72">
        <v>277</v>
      </c>
      <c r="B83" s="73" t="s">
        <v>55</v>
      </c>
      <c r="C83" s="107">
        <f>IF(テーブル2[[#This Row],[提出]]="○",IF(COUNTIF(未収載!A:A,テーブル2[[#This Row],[学会番号]])&gt;=1,COUNTIF(未収載!A:A,テーブル2[[#This Row],[学会番号]]),"－"),COUNTIF(未収載!A:A,テーブル2[[#This Row],[学会番号]]))</f>
        <v>4</v>
      </c>
      <c r="D83" s="107">
        <f>IF(テーブル2[[#This Row],[提出]]="○",IF(COUNTIF(既収載!A:A,テーブル2[[#This Row],[学会番号]])&gt;=1,COUNTIF(既収載!A:A,テーブル2[[#This Row],[学会番号]]),"－"),COUNTIF(既収載!A:A,テーブル2[[#This Row],[学会番号]]))</f>
        <v>2</v>
      </c>
      <c r="E83" s="107" t="str">
        <f>IF(テーブル2[[#This Row],[提出]]="○",IF(COUNTIF(A区分未収載!A:A,テーブル2[[#This Row],[学会番号]])&gt;=1,COUNTIF(A区分未収載!A:A,テーブル2[[#This Row],[学会番号]]),"－"),COUNTIF(A区分未収載!A:A,テーブル2[[#This Row],[学会番号]]))</f>
        <v>－</v>
      </c>
      <c r="F83" s="107" t="str">
        <f>IF(テーブル2[[#This Row],[提出]]="○",IF(COUNTIF(A区分既収載!A:A,テーブル2[[#This Row],[学会番号]])&gt;=1,COUNTIF(A区分既収載!A:A,テーブル2[[#This Row],[学会番号]]),"－"),COUNTIF(A区分既収載!A:A,テーブル2[[#This Row],[学会番号]]))</f>
        <v>－</v>
      </c>
      <c r="G83" s="107">
        <f>IF(テーブル2[[#This Row],[提出]]="○",IF(COUNTIF(医薬品!A:A,テーブル2[[#This Row],[学会番号]])&gt;=1,COUNTIF(医薬品!A:A,テーブル2[[#This Row],[学会番号]]),"－"),COUNTIF(医薬品!A:A,テーブル2[[#This Row],[学会番号]]))</f>
        <v>1</v>
      </c>
      <c r="H83" s="122">
        <f>IF(AND(テーブル2[[#This Row],[未収載]]="－",テーブル2[[#This Row],[既収載]]="－",テーブル2[[#This Row],[A区分未収載]]="－",テーブル2[[#This Row],[A区分既収載]]="－",テーブル2[[#This Row],[医薬品]]="－"),"0",SUM(テーブル2[[#This Row],[未収載]:[医薬品]]))</f>
        <v>7</v>
      </c>
      <c r="I83" s="109" t="s">
        <v>216</v>
      </c>
    </row>
    <row r="84" spans="1:9" ht="15" customHeight="1" x14ac:dyDescent="0.15">
      <c r="A84" s="72">
        <v>278</v>
      </c>
      <c r="B84" s="73" t="s">
        <v>72</v>
      </c>
      <c r="C84" s="107">
        <f>IF(テーブル2[[#This Row],[提出]]="○",IF(COUNTIF(未収載!A:A,テーブル2[[#This Row],[学会番号]])&gt;=1,COUNTIF(未収載!A:A,テーブル2[[#This Row],[学会番号]]),"－"),COUNTIF(未収載!A:A,テーブル2[[#This Row],[学会番号]]))</f>
        <v>0</v>
      </c>
      <c r="D84" s="107">
        <f>IF(テーブル2[[#This Row],[提出]]="○",IF(COUNTIF(既収載!A:A,テーブル2[[#This Row],[学会番号]])&gt;=1,COUNTIF(既収載!A:A,テーブル2[[#This Row],[学会番号]]),"－"),COUNTIF(既収載!A:A,テーブル2[[#This Row],[学会番号]]))</f>
        <v>0</v>
      </c>
      <c r="E84" s="107">
        <f>IF(テーブル2[[#This Row],[提出]]="○",IF(COUNTIF(A区分未収載!A:A,テーブル2[[#This Row],[学会番号]])&gt;=1,COUNTIF(A区分未収載!A:A,テーブル2[[#This Row],[学会番号]]),"－"),COUNTIF(A区分未収載!A:A,テーブル2[[#This Row],[学会番号]]))</f>
        <v>0</v>
      </c>
      <c r="F84" s="107">
        <f>IF(テーブル2[[#This Row],[提出]]="○",IF(COUNTIF(A区分既収載!A:A,テーブル2[[#This Row],[学会番号]])&gt;=1,COUNTIF(A区分既収載!A:A,テーブル2[[#This Row],[学会番号]]),"－"),COUNTIF(A区分既収載!A:A,テーブル2[[#This Row],[学会番号]]))</f>
        <v>0</v>
      </c>
      <c r="G84" s="107">
        <f>IF(テーブル2[[#This Row],[提出]]="○",IF(COUNTIF(医薬品!A:A,テーブル2[[#This Row],[学会番号]])&gt;=1,COUNTIF(医薬品!A:A,テーブル2[[#This Row],[学会番号]]),"－"),COUNTIF(医薬品!A:A,テーブル2[[#This Row],[学会番号]]))</f>
        <v>0</v>
      </c>
      <c r="H84" s="122">
        <f>IF(AND(テーブル2[[#This Row],[未収載]]="－",テーブル2[[#This Row],[既収載]]="－",テーブル2[[#This Row],[A区分未収載]]="－",テーブル2[[#This Row],[A区分既収載]]="－",テーブル2[[#This Row],[医薬品]]="－"),"0",SUM(テーブル2[[#This Row],[未収載]:[医薬品]]))</f>
        <v>0</v>
      </c>
      <c r="I84" s="109"/>
    </row>
    <row r="85" spans="1:9" ht="15" customHeight="1" x14ac:dyDescent="0.15">
      <c r="A85" s="72">
        <v>279</v>
      </c>
      <c r="B85" s="73" t="s">
        <v>73</v>
      </c>
      <c r="C85" s="107">
        <f>IF(テーブル2[[#This Row],[提出]]="○",IF(COUNTIF(未収載!A:A,テーブル2[[#This Row],[学会番号]])&gt;=1,COUNTIF(未収載!A:A,テーブル2[[#This Row],[学会番号]]),"－"),COUNTIF(未収載!A:A,テーブル2[[#This Row],[学会番号]]))</f>
        <v>1</v>
      </c>
      <c r="D85" s="107" t="str">
        <f>IF(テーブル2[[#This Row],[提出]]="○",IF(COUNTIF(既収載!A:A,テーブル2[[#This Row],[学会番号]])&gt;=1,COUNTIF(既収載!A:A,テーブル2[[#This Row],[学会番号]]),"－"),COUNTIF(既収載!A:A,テーブル2[[#This Row],[学会番号]]))</f>
        <v>－</v>
      </c>
      <c r="E85" s="107" t="str">
        <f>IF(テーブル2[[#This Row],[提出]]="○",IF(COUNTIF(A区分未収載!A:A,テーブル2[[#This Row],[学会番号]])&gt;=1,COUNTIF(A区分未収載!A:A,テーブル2[[#This Row],[学会番号]]),"－"),COUNTIF(A区分未収載!A:A,テーブル2[[#This Row],[学会番号]]))</f>
        <v>－</v>
      </c>
      <c r="F85" s="107" t="str">
        <f>IF(テーブル2[[#This Row],[提出]]="○",IF(COUNTIF(A区分既収載!A:A,テーブル2[[#This Row],[学会番号]])&gt;=1,COUNTIF(A区分既収載!A:A,テーブル2[[#This Row],[学会番号]]),"－"),COUNTIF(A区分既収載!A:A,テーブル2[[#This Row],[学会番号]]))</f>
        <v>－</v>
      </c>
      <c r="G85" s="107" t="str">
        <f>IF(テーブル2[[#This Row],[提出]]="○",IF(COUNTIF(医薬品!A:A,テーブル2[[#This Row],[学会番号]])&gt;=1,COUNTIF(医薬品!A:A,テーブル2[[#This Row],[学会番号]]),"－"),COUNTIF(医薬品!A:A,テーブル2[[#This Row],[学会番号]]))</f>
        <v>－</v>
      </c>
      <c r="H85" s="122">
        <f>IF(AND(テーブル2[[#This Row],[未収載]]="－",テーブル2[[#This Row],[既収載]]="－",テーブル2[[#This Row],[A区分未収載]]="－",テーブル2[[#This Row],[A区分既収載]]="－",テーブル2[[#This Row],[医薬品]]="－"),"0",SUM(テーブル2[[#This Row],[未収載]:[医薬品]]))</f>
        <v>1</v>
      </c>
      <c r="I85" s="109" t="s">
        <v>216</v>
      </c>
    </row>
    <row r="86" spans="1:9" ht="15" customHeight="1" x14ac:dyDescent="0.15">
      <c r="A86" s="72">
        <v>280</v>
      </c>
      <c r="B86" s="73" t="s">
        <v>56</v>
      </c>
      <c r="C86" s="107">
        <f>IF(テーブル2[[#This Row],[提出]]="○",IF(COUNTIF(未収載!A:A,テーブル2[[#This Row],[学会番号]])&gt;=1,COUNTIF(未収載!A:A,テーブル2[[#This Row],[学会番号]]),"－"),COUNTIF(未収載!A:A,テーブル2[[#This Row],[学会番号]]))</f>
        <v>0</v>
      </c>
      <c r="D86" s="107">
        <f>IF(テーブル2[[#This Row],[提出]]="○",IF(COUNTIF(既収載!A:A,テーブル2[[#This Row],[学会番号]])&gt;=1,COUNTIF(既収載!A:A,テーブル2[[#This Row],[学会番号]]),"－"),COUNTIF(既収載!A:A,テーブル2[[#This Row],[学会番号]]))</f>
        <v>0</v>
      </c>
      <c r="E86" s="107">
        <f>IF(テーブル2[[#This Row],[提出]]="○",IF(COUNTIF(A区分未収載!A:A,テーブル2[[#This Row],[学会番号]])&gt;=1,COUNTIF(A区分未収載!A:A,テーブル2[[#This Row],[学会番号]]),"－"),COUNTIF(A区分未収載!A:A,テーブル2[[#This Row],[学会番号]]))</f>
        <v>0</v>
      </c>
      <c r="F86" s="107">
        <f>IF(テーブル2[[#This Row],[提出]]="○",IF(COUNTIF(A区分既収載!A:A,テーブル2[[#This Row],[学会番号]])&gt;=1,COUNTIF(A区分既収載!A:A,テーブル2[[#This Row],[学会番号]]),"－"),COUNTIF(A区分既収載!A:A,テーブル2[[#This Row],[学会番号]]))</f>
        <v>0</v>
      </c>
      <c r="G86" s="107">
        <f>IF(テーブル2[[#This Row],[提出]]="○",IF(COUNTIF(医薬品!A:A,テーブル2[[#This Row],[学会番号]])&gt;=1,COUNTIF(医薬品!A:A,テーブル2[[#This Row],[学会番号]]),"－"),COUNTIF(医薬品!A:A,テーブル2[[#This Row],[学会番号]]))</f>
        <v>0</v>
      </c>
      <c r="H86" s="122">
        <f>IF(AND(テーブル2[[#This Row],[未収載]]="－",テーブル2[[#This Row],[既収載]]="－",テーブル2[[#This Row],[A区分未収載]]="－",テーブル2[[#This Row],[A区分既収載]]="－",テーブル2[[#This Row],[医薬品]]="－"),"0",SUM(テーブル2[[#This Row],[未収載]:[医薬品]]))</f>
        <v>0</v>
      </c>
      <c r="I86" s="109"/>
    </row>
    <row r="87" spans="1:9" ht="15" customHeight="1" x14ac:dyDescent="0.15">
      <c r="A87" s="72">
        <v>281</v>
      </c>
      <c r="B87" s="73" t="s">
        <v>86</v>
      </c>
      <c r="C87" s="107" t="str">
        <f>IF(テーブル2[[#This Row],[提出]]="○",IF(COUNTIF(未収載!A:A,テーブル2[[#This Row],[学会番号]])&gt;=1,COUNTIF(未収載!A:A,テーブル2[[#This Row],[学会番号]]),"－"),COUNTIF(未収載!A:A,テーブル2[[#This Row],[学会番号]]))</f>
        <v>－</v>
      </c>
      <c r="D87" s="107">
        <f>IF(テーブル2[[#This Row],[提出]]="○",IF(COUNTIF(既収載!A:A,テーブル2[[#This Row],[学会番号]])&gt;=1,COUNTIF(既収載!A:A,テーブル2[[#This Row],[学会番号]]),"－"),COUNTIF(既収載!A:A,テーブル2[[#This Row],[学会番号]]))</f>
        <v>1</v>
      </c>
      <c r="E87" s="107">
        <f>IF(テーブル2[[#This Row],[提出]]="○",IF(COUNTIF(A区分未収載!A:A,テーブル2[[#This Row],[学会番号]])&gt;=1,COUNTIF(A区分未収載!A:A,テーブル2[[#This Row],[学会番号]]),"－"),COUNTIF(A区分未収載!A:A,テーブル2[[#This Row],[学会番号]]))</f>
        <v>2</v>
      </c>
      <c r="F87" s="107" t="str">
        <f>IF(テーブル2[[#This Row],[提出]]="○",IF(COUNTIF(A区分既収載!A:A,テーブル2[[#This Row],[学会番号]])&gt;=1,COUNTIF(A区分既収載!A:A,テーブル2[[#This Row],[学会番号]]),"－"),COUNTIF(A区分既収載!A:A,テーブル2[[#This Row],[学会番号]]))</f>
        <v>－</v>
      </c>
      <c r="G87" s="107">
        <f>IF(テーブル2[[#This Row],[提出]]="○",IF(COUNTIF(医薬品!A:A,テーブル2[[#This Row],[学会番号]])&gt;=1,COUNTIF(医薬品!A:A,テーブル2[[#This Row],[学会番号]]),"－"),COUNTIF(医薬品!A:A,テーブル2[[#This Row],[学会番号]]))</f>
        <v>1</v>
      </c>
      <c r="H87" s="122">
        <f>IF(AND(テーブル2[[#This Row],[未収載]]="－",テーブル2[[#This Row],[既収載]]="－",テーブル2[[#This Row],[A区分未収載]]="－",テーブル2[[#This Row],[A区分既収載]]="－",テーブル2[[#This Row],[医薬品]]="－"),"0",SUM(テーブル2[[#This Row],[未収載]:[医薬品]]))</f>
        <v>4</v>
      </c>
      <c r="I87" s="109" t="s">
        <v>216</v>
      </c>
    </row>
    <row r="88" spans="1:9" ht="15" customHeight="1" x14ac:dyDescent="0.15">
      <c r="A88" s="72">
        <v>282</v>
      </c>
      <c r="B88" s="73" t="s">
        <v>87</v>
      </c>
      <c r="C88" s="107">
        <f>IF(テーブル2[[#This Row],[提出]]="○",IF(COUNTIF(未収載!A:A,テーブル2[[#This Row],[学会番号]])&gt;=1,COUNTIF(未収載!A:A,テーブル2[[#This Row],[学会番号]]),"－"),COUNTIF(未収載!A:A,テーブル2[[#This Row],[学会番号]]))</f>
        <v>0</v>
      </c>
      <c r="D88" s="107">
        <f>IF(テーブル2[[#This Row],[提出]]="○",IF(COUNTIF(既収載!A:A,テーブル2[[#This Row],[学会番号]])&gt;=1,COUNTIF(既収載!A:A,テーブル2[[#This Row],[学会番号]]),"－"),COUNTIF(既収載!A:A,テーブル2[[#This Row],[学会番号]]))</f>
        <v>0</v>
      </c>
      <c r="E88" s="107">
        <f>IF(テーブル2[[#This Row],[提出]]="○",IF(COUNTIF(A区分未収載!A:A,テーブル2[[#This Row],[学会番号]])&gt;=1,COUNTIF(A区分未収載!A:A,テーブル2[[#This Row],[学会番号]]),"－"),COUNTIF(A区分未収載!A:A,テーブル2[[#This Row],[学会番号]]))</f>
        <v>0</v>
      </c>
      <c r="F88" s="107">
        <f>IF(テーブル2[[#This Row],[提出]]="○",IF(COUNTIF(A区分既収載!A:A,テーブル2[[#This Row],[学会番号]])&gt;=1,COUNTIF(A区分既収載!A:A,テーブル2[[#This Row],[学会番号]]),"－"),COUNTIF(A区分既収載!A:A,テーブル2[[#This Row],[学会番号]]))</f>
        <v>0</v>
      </c>
      <c r="G88" s="107">
        <f>IF(テーブル2[[#This Row],[提出]]="○",IF(COUNTIF(医薬品!A:A,テーブル2[[#This Row],[学会番号]])&gt;=1,COUNTIF(医薬品!A:A,テーブル2[[#This Row],[学会番号]]),"－"),COUNTIF(医薬品!A:A,テーブル2[[#This Row],[学会番号]]))</f>
        <v>0</v>
      </c>
      <c r="H88" s="122">
        <f>IF(AND(テーブル2[[#This Row],[未収載]]="－",テーブル2[[#This Row],[既収載]]="－",テーブル2[[#This Row],[A区分未収載]]="－",テーブル2[[#This Row],[A区分既収載]]="－",テーブル2[[#This Row],[医薬品]]="－"),"0",SUM(テーブル2[[#This Row],[未収載]:[医薬品]]))</f>
        <v>0</v>
      </c>
      <c r="I88" s="109"/>
    </row>
    <row r="89" spans="1:9" ht="15" customHeight="1" x14ac:dyDescent="0.15">
      <c r="A89" s="72">
        <v>283</v>
      </c>
      <c r="B89" s="73" t="s">
        <v>88</v>
      </c>
      <c r="C89" s="107">
        <f>IF(テーブル2[[#This Row],[提出]]="○",IF(COUNTIF(未収載!A:A,テーブル2[[#This Row],[学会番号]])&gt;=1,COUNTIF(未収載!A:A,テーブル2[[#This Row],[学会番号]]),"－"),COUNTIF(未収載!A:A,テーブル2[[#This Row],[学会番号]]))</f>
        <v>1</v>
      </c>
      <c r="D89" s="107">
        <f>IF(テーブル2[[#This Row],[提出]]="○",IF(COUNTIF(既収載!A:A,テーブル2[[#This Row],[学会番号]])&gt;=1,COUNTIF(既収載!A:A,テーブル2[[#This Row],[学会番号]]),"－"),COUNTIF(既収載!A:A,テーブル2[[#This Row],[学会番号]]))</f>
        <v>3</v>
      </c>
      <c r="E89" s="107" t="str">
        <f>IF(テーブル2[[#This Row],[提出]]="○",IF(COUNTIF(A区分未収載!A:A,テーブル2[[#This Row],[学会番号]])&gt;=1,COUNTIF(A区分未収載!A:A,テーブル2[[#This Row],[学会番号]]),"－"),COUNTIF(A区分未収載!A:A,テーブル2[[#This Row],[学会番号]]))</f>
        <v>－</v>
      </c>
      <c r="F89" s="107" t="str">
        <f>IF(テーブル2[[#This Row],[提出]]="○",IF(COUNTIF(A区分既収載!A:A,テーブル2[[#This Row],[学会番号]])&gt;=1,COUNTIF(A区分既収載!A:A,テーブル2[[#This Row],[学会番号]]),"－"),COUNTIF(A区分既収載!A:A,テーブル2[[#This Row],[学会番号]]))</f>
        <v>－</v>
      </c>
      <c r="G89" s="107" t="str">
        <f>IF(テーブル2[[#This Row],[提出]]="○",IF(COUNTIF(医薬品!A:A,テーブル2[[#This Row],[学会番号]])&gt;=1,COUNTIF(医薬品!A:A,テーブル2[[#This Row],[学会番号]]),"－"),COUNTIF(医薬品!A:A,テーブル2[[#This Row],[学会番号]]))</f>
        <v>－</v>
      </c>
      <c r="H89" s="122">
        <f>IF(AND(テーブル2[[#This Row],[未収載]]="－",テーブル2[[#This Row],[既収載]]="－",テーブル2[[#This Row],[A区分未収載]]="－",テーブル2[[#This Row],[A区分既収載]]="－",テーブル2[[#This Row],[医薬品]]="－"),"0",SUM(テーブル2[[#This Row],[未収載]:[医薬品]]))</f>
        <v>4</v>
      </c>
      <c r="I89" s="109" t="s">
        <v>216</v>
      </c>
    </row>
    <row r="90" spans="1:9" ht="15" customHeight="1" x14ac:dyDescent="0.15">
      <c r="A90" s="72">
        <v>284</v>
      </c>
      <c r="B90" s="73" t="s">
        <v>90</v>
      </c>
      <c r="C90" s="107">
        <f>IF(テーブル2[[#This Row],[提出]]="○",IF(COUNTIF(未収載!A:A,テーブル2[[#This Row],[学会番号]])&gt;=1,COUNTIF(未収載!A:A,テーブル2[[#This Row],[学会番号]]),"－"),COUNTIF(未収載!A:A,テーブル2[[#This Row],[学会番号]]))</f>
        <v>1</v>
      </c>
      <c r="D90" s="107" t="str">
        <f>IF(テーブル2[[#This Row],[提出]]="○",IF(COUNTIF(既収載!A:A,テーブル2[[#This Row],[学会番号]])&gt;=1,COUNTIF(既収載!A:A,テーブル2[[#This Row],[学会番号]]),"－"),COUNTIF(既収載!A:A,テーブル2[[#This Row],[学会番号]]))</f>
        <v>－</v>
      </c>
      <c r="E90" s="107" t="str">
        <f>IF(テーブル2[[#This Row],[提出]]="○",IF(COUNTIF(A区分未収載!A:A,テーブル2[[#This Row],[学会番号]])&gt;=1,COUNTIF(A区分未収載!A:A,テーブル2[[#This Row],[学会番号]]),"－"),COUNTIF(A区分未収載!A:A,テーブル2[[#This Row],[学会番号]]))</f>
        <v>－</v>
      </c>
      <c r="F90" s="107" t="str">
        <f>IF(テーブル2[[#This Row],[提出]]="○",IF(COUNTIF(A区分既収載!A:A,テーブル2[[#This Row],[学会番号]])&gt;=1,COUNTIF(A区分既収載!A:A,テーブル2[[#This Row],[学会番号]]),"－"),COUNTIF(A区分既収載!A:A,テーブル2[[#This Row],[学会番号]]))</f>
        <v>－</v>
      </c>
      <c r="G90" s="107" t="str">
        <f>IF(テーブル2[[#This Row],[提出]]="○",IF(COUNTIF(医薬品!A:A,テーブル2[[#This Row],[学会番号]])&gt;=1,COUNTIF(医薬品!A:A,テーブル2[[#This Row],[学会番号]]),"－"),COUNTIF(医薬品!A:A,テーブル2[[#This Row],[学会番号]]))</f>
        <v>－</v>
      </c>
      <c r="H90" s="122">
        <f>IF(AND(テーブル2[[#This Row],[未収載]]="－",テーブル2[[#This Row],[既収載]]="－",テーブル2[[#This Row],[A区分未収載]]="－",テーブル2[[#This Row],[A区分既収載]]="－",テーブル2[[#This Row],[医薬品]]="－"),"0",SUM(テーブル2[[#This Row],[未収載]:[医薬品]]))</f>
        <v>1</v>
      </c>
      <c r="I90" s="109" t="s">
        <v>216</v>
      </c>
    </row>
    <row r="91" spans="1:9" ht="15" customHeight="1" x14ac:dyDescent="0.15">
      <c r="A91" s="72">
        <v>285</v>
      </c>
      <c r="B91" s="73" t="s">
        <v>89</v>
      </c>
      <c r="C91" s="107">
        <f>IF(テーブル2[[#This Row],[提出]]="○",IF(COUNTIF(未収載!A:A,テーブル2[[#This Row],[学会番号]])&gt;=1,COUNTIF(未収載!A:A,テーブル2[[#This Row],[学会番号]]),"－"),COUNTIF(未収載!A:A,テーブル2[[#This Row],[学会番号]]))</f>
        <v>1</v>
      </c>
      <c r="D91" s="107">
        <f>IF(テーブル2[[#This Row],[提出]]="○",IF(COUNTIF(既収載!A:A,テーブル2[[#This Row],[学会番号]])&gt;=1,COUNTIF(既収載!A:A,テーブル2[[#This Row],[学会番号]]),"－"),COUNTIF(既収載!A:A,テーブル2[[#This Row],[学会番号]]))</f>
        <v>2</v>
      </c>
      <c r="E91" s="107" t="str">
        <f>IF(テーブル2[[#This Row],[提出]]="○",IF(COUNTIF(A区分未収載!A:A,テーブル2[[#This Row],[学会番号]])&gt;=1,COUNTIF(A区分未収載!A:A,テーブル2[[#This Row],[学会番号]]),"－"),COUNTIF(A区分未収載!A:A,テーブル2[[#This Row],[学会番号]]))</f>
        <v>－</v>
      </c>
      <c r="F91" s="107" t="str">
        <f>IF(テーブル2[[#This Row],[提出]]="○",IF(COUNTIF(A区分既収載!A:A,テーブル2[[#This Row],[学会番号]])&gt;=1,COUNTIF(A区分既収載!A:A,テーブル2[[#This Row],[学会番号]]),"－"),COUNTIF(A区分既収載!A:A,テーブル2[[#This Row],[学会番号]]))</f>
        <v>－</v>
      </c>
      <c r="G91" s="107" t="str">
        <f>IF(テーブル2[[#This Row],[提出]]="○",IF(COUNTIF(医薬品!A:A,テーブル2[[#This Row],[学会番号]])&gt;=1,COUNTIF(医薬品!A:A,テーブル2[[#This Row],[学会番号]]),"－"),COUNTIF(医薬品!A:A,テーブル2[[#This Row],[学会番号]]))</f>
        <v>－</v>
      </c>
      <c r="H91" s="122">
        <f>IF(AND(テーブル2[[#This Row],[未収載]]="－",テーブル2[[#This Row],[既収載]]="－",テーブル2[[#This Row],[A区分未収載]]="－",テーブル2[[#This Row],[A区分既収載]]="－",テーブル2[[#This Row],[医薬品]]="－"),"0",SUM(テーブル2[[#This Row],[未収載]:[医薬品]]))</f>
        <v>3</v>
      </c>
      <c r="I91" s="109" t="s">
        <v>216</v>
      </c>
    </row>
    <row r="92" spans="1:9" ht="15" customHeight="1" x14ac:dyDescent="0.15">
      <c r="A92" s="72">
        <v>286</v>
      </c>
      <c r="B92" s="73" t="s">
        <v>91</v>
      </c>
      <c r="C92" s="107">
        <f>IF(テーブル2[[#This Row],[提出]]="○",IF(COUNTIF(未収載!A:A,テーブル2[[#This Row],[学会番号]])&gt;=1,COUNTIF(未収載!A:A,テーブル2[[#This Row],[学会番号]]),"－"),COUNTIF(未収載!A:A,テーブル2[[#This Row],[学会番号]]))</f>
        <v>1</v>
      </c>
      <c r="D92" s="107">
        <f>IF(テーブル2[[#This Row],[提出]]="○",IF(COUNTIF(既収載!A:A,テーブル2[[#This Row],[学会番号]])&gt;=1,COUNTIF(既収載!A:A,テーブル2[[#This Row],[学会番号]]),"－"),COUNTIF(既収載!A:A,テーブル2[[#This Row],[学会番号]]))</f>
        <v>3</v>
      </c>
      <c r="E92" s="107" t="str">
        <f>IF(テーブル2[[#This Row],[提出]]="○",IF(COUNTIF(A区分未収載!A:A,テーブル2[[#This Row],[学会番号]])&gt;=1,COUNTIF(A区分未収載!A:A,テーブル2[[#This Row],[学会番号]]),"－"),COUNTIF(A区分未収載!A:A,テーブル2[[#This Row],[学会番号]]))</f>
        <v>－</v>
      </c>
      <c r="F92" s="107" t="str">
        <f>IF(テーブル2[[#This Row],[提出]]="○",IF(COUNTIF(A区分既収載!A:A,テーブル2[[#This Row],[学会番号]])&gt;=1,COUNTIF(A区分既収載!A:A,テーブル2[[#This Row],[学会番号]]),"－"),COUNTIF(A区分既収載!A:A,テーブル2[[#This Row],[学会番号]]))</f>
        <v>－</v>
      </c>
      <c r="G92" s="107" t="str">
        <f>IF(テーブル2[[#This Row],[提出]]="○",IF(COUNTIF(医薬品!A:A,テーブル2[[#This Row],[学会番号]])&gt;=1,COUNTIF(医薬品!A:A,テーブル2[[#This Row],[学会番号]]),"－"),COUNTIF(医薬品!A:A,テーブル2[[#This Row],[学会番号]]))</f>
        <v>－</v>
      </c>
      <c r="H92" s="122">
        <f>IF(AND(テーブル2[[#This Row],[未収載]]="－",テーブル2[[#This Row],[既収載]]="－",テーブル2[[#This Row],[A区分未収載]]="－",テーブル2[[#This Row],[A区分既収載]]="－",テーブル2[[#This Row],[医薬品]]="－"),"0",SUM(テーブル2[[#This Row],[未収載]:[医薬品]]))</f>
        <v>4</v>
      </c>
      <c r="I92" s="109" t="s">
        <v>216</v>
      </c>
    </row>
    <row r="93" spans="1:9" ht="15" customHeight="1" x14ac:dyDescent="0.15">
      <c r="A93" s="72">
        <v>287</v>
      </c>
      <c r="B93" s="73" t="s">
        <v>185</v>
      </c>
      <c r="C93" s="107">
        <f>IF(テーブル2[[#This Row],[提出]]="○",IF(COUNTIF(未収載!A:A,テーブル2[[#This Row],[学会番号]])&gt;=1,COUNTIF(未収載!A:A,テーブル2[[#This Row],[学会番号]]),"－"),COUNTIF(未収載!A:A,テーブル2[[#This Row],[学会番号]]))</f>
        <v>1</v>
      </c>
      <c r="D93" s="107">
        <f>IF(テーブル2[[#This Row],[提出]]="○",IF(COUNTIF(既収載!A:A,テーブル2[[#This Row],[学会番号]])&gt;=1,COUNTIF(既収載!A:A,テーブル2[[#This Row],[学会番号]]),"－"),COUNTIF(既収載!A:A,テーブル2[[#This Row],[学会番号]]))</f>
        <v>1</v>
      </c>
      <c r="E93" s="107" t="str">
        <f>IF(テーブル2[[#This Row],[提出]]="○",IF(COUNTIF(A区分未収載!A:A,テーブル2[[#This Row],[学会番号]])&gt;=1,COUNTIF(A区分未収載!A:A,テーブル2[[#This Row],[学会番号]]),"－"),COUNTIF(A区分未収載!A:A,テーブル2[[#This Row],[学会番号]]))</f>
        <v>－</v>
      </c>
      <c r="F93" s="107" t="str">
        <f>IF(テーブル2[[#This Row],[提出]]="○",IF(COUNTIF(A区分既収載!A:A,テーブル2[[#This Row],[学会番号]])&gt;=1,COUNTIF(A区分既収載!A:A,テーブル2[[#This Row],[学会番号]]),"－"),COUNTIF(A区分既収載!A:A,テーブル2[[#This Row],[学会番号]]))</f>
        <v>－</v>
      </c>
      <c r="G93" s="107" t="str">
        <f>IF(テーブル2[[#This Row],[提出]]="○",IF(COUNTIF(医薬品!A:A,テーブル2[[#This Row],[学会番号]])&gt;=1,COUNTIF(医薬品!A:A,テーブル2[[#This Row],[学会番号]]),"－"),COUNTIF(医薬品!A:A,テーブル2[[#This Row],[学会番号]]))</f>
        <v>－</v>
      </c>
      <c r="H93" s="122">
        <f>IF(AND(テーブル2[[#This Row],[未収載]]="－",テーブル2[[#This Row],[既収載]]="－",テーブル2[[#This Row],[A区分未収載]]="－",テーブル2[[#This Row],[A区分既収載]]="－",テーブル2[[#This Row],[医薬品]]="－"),"0",SUM(テーブル2[[#This Row],[未収載]:[医薬品]]))</f>
        <v>2</v>
      </c>
      <c r="I93" s="109" t="s">
        <v>216</v>
      </c>
    </row>
    <row r="94" spans="1:9" ht="15" customHeight="1" x14ac:dyDescent="0.15">
      <c r="A94" s="72">
        <v>288</v>
      </c>
      <c r="B94" s="73" t="s">
        <v>92</v>
      </c>
      <c r="C94" s="107">
        <f>IF(テーブル2[[#This Row],[提出]]="○",IF(COUNTIF(未収載!A:A,テーブル2[[#This Row],[学会番号]])&gt;=1,COUNTIF(未収載!A:A,テーブル2[[#This Row],[学会番号]]),"－"),COUNTIF(未収載!A:A,テーブル2[[#This Row],[学会番号]]))</f>
        <v>3</v>
      </c>
      <c r="D94" s="107" t="str">
        <f>IF(テーブル2[[#This Row],[提出]]="○",IF(COUNTIF(既収載!A:A,テーブル2[[#This Row],[学会番号]])&gt;=1,COUNTIF(既収載!A:A,テーブル2[[#This Row],[学会番号]]),"－"),COUNTIF(既収載!A:A,テーブル2[[#This Row],[学会番号]]))</f>
        <v>－</v>
      </c>
      <c r="E94" s="107" t="str">
        <f>IF(テーブル2[[#This Row],[提出]]="○",IF(COUNTIF(A区分未収載!A:A,テーブル2[[#This Row],[学会番号]])&gt;=1,COUNTIF(A区分未収載!A:A,テーブル2[[#This Row],[学会番号]]),"－"),COUNTIF(A区分未収載!A:A,テーブル2[[#This Row],[学会番号]]))</f>
        <v>－</v>
      </c>
      <c r="F94" s="107" t="str">
        <f>IF(テーブル2[[#This Row],[提出]]="○",IF(COUNTIF(A区分既収載!A:A,テーブル2[[#This Row],[学会番号]])&gt;=1,COUNTIF(A区分既収載!A:A,テーブル2[[#This Row],[学会番号]]),"－"),COUNTIF(A区分既収載!A:A,テーブル2[[#This Row],[学会番号]]))</f>
        <v>－</v>
      </c>
      <c r="G94" s="107" t="str">
        <f>IF(テーブル2[[#This Row],[提出]]="○",IF(COUNTIF(医薬品!A:A,テーブル2[[#This Row],[学会番号]])&gt;=1,COUNTIF(医薬品!A:A,テーブル2[[#This Row],[学会番号]]),"－"),COUNTIF(医薬品!A:A,テーブル2[[#This Row],[学会番号]]))</f>
        <v>－</v>
      </c>
      <c r="H94" s="122">
        <f>IF(AND(テーブル2[[#This Row],[未収載]]="－",テーブル2[[#This Row],[既収載]]="－",テーブル2[[#This Row],[A区分未収載]]="－",テーブル2[[#This Row],[A区分既収載]]="－",テーブル2[[#This Row],[医薬品]]="－"),"0",SUM(テーブル2[[#This Row],[未収載]:[医薬品]]))</f>
        <v>3</v>
      </c>
      <c r="I94" s="109" t="s">
        <v>216</v>
      </c>
    </row>
    <row r="95" spans="1:9" ht="15" customHeight="1" x14ac:dyDescent="0.15">
      <c r="A95" s="72">
        <v>289</v>
      </c>
      <c r="B95" s="73" t="s">
        <v>93</v>
      </c>
      <c r="C95" s="107">
        <f>IF(テーブル2[[#This Row],[提出]]="○",IF(COUNTIF(未収載!A:A,テーブル2[[#This Row],[学会番号]])&gt;=1,COUNTIF(未収載!A:A,テーブル2[[#This Row],[学会番号]]),"－"),COUNTIF(未収載!A:A,テーブル2[[#This Row],[学会番号]]))</f>
        <v>3</v>
      </c>
      <c r="D95" s="107">
        <f>IF(テーブル2[[#This Row],[提出]]="○",IF(COUNTIF(既収載!A:A,テーブル2[[#This Row],[学会番号]])&gt;=1,COUNTIF(既収載!A:A,テーブル2[[#This Row],[学会番号]]),"－"),COUNTIF(既収載!A:A,テーブル2[[#This Row],[学会番号]]))</f>
        <v>4</v>
      </c>
      <c r="E95" s="107" t="str">
        <f>IF(テーブル2[[#This Row],[提出]]="○",IF(COUNTIF(A区分未収載!A:A,テーブル2[[#This Row],[学会番号]])&gt;=1,COUNTIF(A区分未収載!A:A,テーブル2[[#This Row],[学会番号]]),"－"),COUNTIF(A区分未収載!A:A,テーブル2[[#This Row],[学会番号]]))</f>
        <v>－</v>
      </c>
      <c r="F95" s="107" t="str">
        <f>IF(テーブル2[[#This Row],[提出]]="○",IF(COUNTIF(A区分既収載!A:A,テーブル2[[#This Row],[学会番号]])&gt;=1,COUNTIF(A区分既収載!A:A,テーブル2[[#This Row],[学会番号]]),"－"),COUNTIF(A区分既収載!A:A,テーブル2[[#This Row],[学会番号]]))</f>
        <v>－</v>
      </c>
      <c r="G95" s="107" t="str">
        <f>IF(テーブル2[[#This Row],[提出]]="○",IF(COUNTIF(医薬品!A:A,テーブル2[[#This Row],[学会番号]])&gt;=1,COUNTIF(医薬品!A:A,テーブル2[[#This Row],[学会番号]]),"－"),COUNTIF(医薬品!A:A,テーブル2[[#This Row],[学会番号]]))</f>
        <v>－</v>
      </c>
      <c r="H95" s="122">
        <f>IF(AND(テーブル2[[#This Row],[未収載]]="－",テーブル2[[#This Row],[既収載]]="－",テーブル2[[#This Row],[A区分未収載]]="－",テーブル2[[#This Row],[A区分既収載]]="－",テーブル2[[#This Row],[医薬品]]="－"),"0",SUM(テーブル2[[#This Row],[未収載]:[医薬品]]))</f>
        <v>7</v>
      </c>
      <c r="I95" s="109" t="s">
        <v>216</v>
      </c>
    </row>
    <row r="96" spans="1:9" ht="15" customHeight="1" x14ac:dyDescent="0.15">
      <c r="A96" s="72">
        <v>290</v>
      </c>
      <c r="B96" s="73" t="s">
        <v>94</v>
      </c>
      <c r="C96" s="107">
        <f>IF(テーブル2[[#This Row],[提出]]="○",IF(COUNTIF(未収載!A:A,テーブル2[[#This Row],[学会番号]])&gt;=1,COUNTIF(未収載!A:A,テーブル2[[#This Row],[学会番号]]),"－"),COUNTIF(未収載!A:A,テーブル2[[#This Row],[学会番号]]))</f>
        <v>6</v>
      </c>
      <c r="D96" s="107">
        <f>IF(テーブル2[[#This Row],[提出]]="○",IF(COUNTIF(既収載!A:A,テーブル2[[#This Row],[学会番号]])&gt;=1,COUNTIF(既収載!A:A,テーブル2[[#This Row],[学会番号]]),"－"),COUNTIF(既収載!A:A,テーブル2[[#This Row],[学会番号]]))</f>
        <v>6</v>
      </c>
      <c r="E96" s="107" t="str">
        <f>IF(テーブル2[[#This Row],[提出]]="○",IF(COUNTIF(A区分未収載!A:A,テーブル2[[#This Row],[学会番号]])&gt;=1,COUNTIF(A区分未収載!A:A,テーブル2[[#This Row],[学会番号]]),"－"),COUNTIF(A区分未収載!A:A,テーブル2[[#This Row],[学会番号]]))</f>
        <v>－</v>
      </c>
      <c r="F96" s="107" t="str">
        <f>IF(テーブル2[[#This Row],[提出]]="○",IF(COUNTIF(A区分既収載!A:A,テーブル2[[#This Row],[学会番号]])&gt;=1,COUNTIF(A区分既収載!A:A,テーブル2[[#This Row],[学会番号]]),"－"),COUNTIF(A区分既収載!A:A,テーブル2[[#This Row],[学会番号]]))</f>
        <v>－</v>
      </c>
      <c r="G96" s="107" t="str">
        <f>IF(テーブル2[[#This Row],[提出]]="○",IF(COUNTIF(医薬品!A:A,テーブル2[[#This Row],[学会番号]])&gt;=1,COUNTIF(医薬品!A:A,テーブル2[[#This Row],[学会番号]]),"－"),COUNTIF(医薬品!A:A,テーブル2[[#This Row],[学会番号]]))</f>
        <v>－</v>
      </c>
      <c r="H96" s="122">
        <f>IF(AND(テーブル2[[#This Row],[未収載]]="－",テーブル2[[#This Row],[既収載]]="－",テーブル2[[#This Row],[A区分未収載]]="－",テーブル2[[#This Row],[A区分既収載]]="－",テーブル2[[#This Row],[医薬品]]="－"),"0",SUM(テーブル2[[#This Row],[未収載]:[医薬品]]))</f>
        <v>12</v>
      </c>
      <c r="I96" s="109" t="s">
        <v>216</v>
      </c>
    </row>
    <row r="97" spans="1:9" ht="15" customHeight="1" x14ac:dyDescent="0.15">
      <c r="A97" s="72">
        <v>291</v>
      </c>
      <c r="B97" s="73" t="s">
        <v>95</v>
      </c>
      <c r="C97" s="107">
        <f>IF(テーブル2[[#This Row],[提出]]="○",IF(COUNTIF(未収載!A:A,テーブル2[[#This Row],[学会番号]])&gt;=1,COUNTIF(未収載!A:A,テーブル2[[#This Row],[学会番号]]),"－"),COUNTIF(未収載!A:A,テーブル2[[#This Row],[学会番号]]))</f>
        <v>4</v>
      </c>
      <c r="D97" s="107">
        <f>IF(テーブル2[[#This Row],[提出]]="○",IF(COUNTIF(既収載!A:A,テーブル2[[#This Row],[学会番号]])&gt;=1,COUNTIF(既収載!A:A,テーブル2[[#This Row],[学会番号]]),"－"),COUNTIF(既収載!A:A,テーブル2[[#This Row],[学会番号]]))</f>
        <v>10</v>
      </c>
      <c r="E97" s="107">
        <f>IF(テーブル2[[#This Row],[提出]]="○",IF(COUNTIF(A区分未収載!A:A,テーブル2[[#This Row],[学会番号]])&gt;=1,COUNTIF(A区分未収載!A:A,テーブル2[[#This Row],[学会番号]]),"－"),COUNTIF(A区分未収載!A:A,テーブル2[[#This Row],[学会番号]]))</f>
        <v>1</v>
      </c>
      <c r="F97" s="107">
        <f>IF(テーブル2[[#This Row],[提出]]="○",IF(COUNTIF(A区分既収載!A:A,テーブル2[[#This Row],[学会番号]])&gt;=1,COUNTIF(A区分既収載!A:A,テーブル2[[#This Row],[学会番号]]),"－"),COUNTIF(A区分既収載!A:A,テーブル2[[#This Row],[学会番号]]))</f>
        <v>3</v>
      </c>
      <c r="G97" s="107" t="str">
        <f>IF(テーブル2[[#This Row],[提出]]="○",IF(COUNTIF(医薬品!A:A,テーブル2[[#This Row],[学会番号]])&gt;=1,COUNTIF(医薬品!A:A,テーブル2[[#This Row],[学会番号]]),"－"),COUNTIF(医薬品!A:A,テーブル2[[#This Row],[学会番号]]))</f>
        <v>－</v>
      </c>
      <c r="H97" s="122">
        <f>IF(AND(テーブル2[[#This Row],[未収載]]="－",テーブル2[[#This Row],[既収載]]="－",テーブル2[[#This Row],[A区分未収載]]="－",テーブル2[[#This Row],[A区分既収載]]="－",テーブル2[[#This Row],[医薬品]]="－"),"0",SUM(テーブル2[[#This Row],[未収載]:[医薬品]]))</f>
        <v>18</v>
      </c>
      <c r="I97" s="109" t="s">
        <v>216</v>
      </c>
    </row>
    <row r="98" spans="1:9" ht="15" customHeight="1" x14ac:dyDescent="0.15">
      <c r="A98" s="72">
        <v>292</v>
      </c>
      <c r="B98" s="73" t="s">
        <v>96</v>
      </c>
      <c r="C98" s="107">
        <f>IF(テーブル2[[#This Row],[提出]]="○",IF(COUNTIF(未収載!A:A,テーブル2[[#This Row],[学会番号]])&gt;=1,COUNTIF(未収載!A:A,テーブル2[[#This Row],[学会番号]]),"－"),COUNTIF(未収載!A:A,テーブル2[[#This Row],[学会番号]]))</f>
        <v>0</v>
      </c>
      <c r="D98" s="107">
        <f>IF(テーブル2[[#This Row],[提出]]="○",IF(COUNTIF(既収載!A:A,テーブル2[[#This Row],[学会番号]])&gt;=1,COUNTIF(既収載!A:A,テーブル2[[#This Row],[学会番号]]),"－"),COUNTIF(既収載!A:A,テーブル2[[#This Row],[学会番号]]))</f>
        <v>0</v>
      </c>
      <c r="E98" s="107">
        <f>IF(テーブル2[[#This Row],[提出]]="○",IF(COUNTIF(A区分未収載!A:A,テーブル2[[#This Row],[学会番号]])&gt;=1,COUNTIF(A区分未収載!A:A,テーブル2[[#This Row],[学会番号]]),"－"),COUNTIF(A区分未収載!A:A,テーブル2[[#This Row],[学会番号]]))</f>
        <v>0</v>
      </c>
      <c r="F98" s="107">
        <f>IF(テーブル2[[#This Row],[提出]]="○",IF(COUNTIF(A区分既収載!A:A,テーブル2[[#This Row],[学会番号]])&gt;=1,COUNTIF(A区分既収載!A:A,テーブル2[[#This Row],[学会番号]]),"－"),COUNTIF(A区分既収載!A:A,テーブル2[[#This Row],[学会番号]]))</f>
        <v>0</v>
      </c>
      <c r="G98" s="107">
        <f>IF(テーブル2[[#This Row],[提出]]="○",IF(COUNTIF(医薬品!A:A,テーブル2[[#This Row],[学会番号]])&gt;=1,COUNTIF(医薬品!A:A,テーブル2[[#This Row],[学会番号]]),"－"),COUNTIF(医薬品!A:A,テーブル2[[#This Row],[学会番号]]))</f>
        <v>0</v>
      </c>
      <c r="H98" s="122">
        <f>IF(AND(テーブル2[[#This Row],[未収載]]="－",テーブル2[[#This Row],[既収載]]="－",テーブル2[[#This Row],[A区分未収載]]="－",テーブル2[[#This Row],[A区分既収載]]="－",テーブル2[[#This Row],[医薬品]]="－"),"0",SUM(テーブル2[[#This Row],[未収載]:[医薬品]]))</f>
        <v>0</v>
      </c>
      <c r="I98" s="109"/>
    </row>
    <row r="99" spans="1:9" ht="15" customHeight="1" x14ac:dyDescent="0.15">
      <c r="A99" s="72">
        <v>293</v>
      </c>
      <c r="B99" s="73" t="s">
        <v>186</v>
      </c>
      <c r="C99" s="107">
        <f>IF(テーブル2[[#This Row],[提出]]="○",IF(COUNTIF(未収載!A:A,テーブル2[[#This Row],[学会番号]])&gt;=1,COUNTIF(未収載!A:A,テーブル2[[#This Row],[学会番号]]),"－"),COUNTIF(未収載!A:A,テーブル2[[#This Row],[学会番号]]))</f>
        <v>3</v>
      </c>
      <c r="D99" s="107" t="str">
        <f>IF(テーブル2[[#This Row],[提出]]="○",IF(COUNTIF(既収載!A:A,テーブル2[[#This Row],[学会番号]])&gt;=1,COUNTIF(既収載!A:A,テーブル2[[#This Row],[学会番号]]),"－"),COUNTIF(既収載!A:A,テーブル2[[#This Row],[学会番号]]))</f>
        <v>－</v>
      </c>
      <c r="E99" s="107" t="str">
        <f>IF(テーブル2[[#This Row],[提出]]="○",IF(COUNTIF(A区分未収載!A:A,テーブル2[[#This Row],[学会番号]])&gt;=1,COUNTIF(A区分未収載!A:A,テーブル2[[#This Row],[学会番号]]),"－"),COUNTIF(A区分未収載!A:A,テーブル2[[#This Row],[学会番号]]))</f>
        <v>－</v>
      </c>
      <c r="F99" s="107" t="str">
        <f>IF(テーブル2[[#This Row],[提出]]="○",IF(COUNTIF(A区分既収載!A:A,テーブル2[[#This Row],[学会番号]])&gt;=1,COUNTIF(A区分既収載!A:A,テーブル2[[#This Row],[学会番号]]),"－"),COUNTIF(A区分既収載!A:A,テーブル2[[#This Row],[学会番号]]))</f>
        <v>－</v>
      </c>
      <c r="G99" s="107" t="str">
        <f>IF(テーブル2[[#This Row],[提出]]="○",IF(COUNTIF(医薬品!A:A,テーブル2[[#This Row],[学会番号]])&gt;=1,COUNTIF(医薬品!A:A,テーブル2[[#This Row],[学会番号]]),"－"),COUNTIF(医薬品!A:A,テーブル2[[#This Row],[学会番号]]))</f>
        <v>－</v>
      </c>
      <c r="H99" s="122">
        <f>IF(AND(テーブル2[[#This Row],[未収載]]="－",テーブル2[[#This Row],[既収載]]="－",テーブル2[[#This Row],[A区分未収載]]="－",テーブル2[[#This Row],[A区分既収載]]="－",テーブル2[[#This Row],[医薬品]]="－"),"0",SUM(テーブル2[[#This Row],[未収載]:[医薬品]]))</f>
        <v>3</v>
      </c>
      <c r="I99" s="109" t="s">
        <v>216</v>
      </c>
    </row>
    <row r="100" spans="1:9" ht="15" customHeight="1" x14ac:dyDescent="0.15">
      <c r="A100" s="72">
        <v>294</v>
      </c>
      <c r="B100" s="73" t="s">
        <v>97</v>
      </c>
      <c r="C100" s="107" t="str">
        <f>IF(テーブル2[[#This Row],[提出]]="○",IF(COUNTIF(未収載!A:A,テーブル2[[#This Row],[学会番号]])&gt;=1,COUNTIF(未収載!A:A,テーブル2[[#This Row],[学会番号]]),"－"),COUNTIF(未収載!A:A,テーブル2[[#This Row],[学会番号]]))</f>
        <v>－</v>
      </c>
      <c r="D100" s="107">
        <f>IF(テーブル2[[#This Row],[提出]]="○",IF(COUNTIF(既収載!A:A,テーブル2[[#This Row],[学会番号]])&gt;=1,COUNTIF(既収載!A:A,テーブル2[[#This Row],[学会番号]]),"－"),COUNTIF(既収載!A:A,テーブル2[[#This Row],[学会番号]]))</f>
        <v>1</v>
      </c>
      <c r="E100" s="107" t="str">
        <f>IF(テーブル2[[#This Row],[提出]]="○",IF(COUNTIF(A区分未収載!A:A,テーブル2[[#This Row],[学会番号]])&gt;=1,COUNTIF(A区分未収載!A:A,テーブル2[[#This Row],[学会番号]]),"－"),COUNTIF(A区分未収載!A:A,テーブル2[[#This Row],[学会番号]]))</f>
        <v>－</v>
      </c>
      <c r="F100" s="107" t="str">
        <f>IF(テーブル2[[#This Row],[提出]]="○",IF(COUNTIF(A区分既収載!A:A,テーブル2[[#This Row],[学会番号]])&gt;=1,COUNTIF(A区分既収載!A:A,テーブル2[[#This Row],[学会番号]]),"－"),COUNTIF(A区分既収載!A:A,テーブル2[[#This Row],[学会番号]]))</f>
        <v>－</v>
      </c>
      <c r="G100" s="107" t="str">
        <f>IF(テーブル2[[#This Row],[提出]]="○",IF(COUNTIF(医薬品!A:A,テーブル2[[#This Row],[学会番号]])&gt;=1,COUNTIF(医薬品!A:A,テーブル2[[#This Row],[学会番号]]),"－"),COUNTIF(医薬品!A:A,テーブル2[[#This Row],[学会番号]]))</f>
        <v>－</v>
      </c>
      <c r="H100" s="122">
        <f>IF(AND(テーブル2[[#This Row],[未収載]]="－",テーブル2[[#This Row],[既収載]]="－",テーブル2[[#This Row],[A区分未収載]]="－",テーブル2[[#This Row],[A区分既収載]]="－",テーブル2[[#This Row],[医薬品]]="－"),"0",SUM(テーブル2[[#This Row],[未収載]:[医薬品]]))</f>
        <v>1</v>
      </c>
      <c r="I100" s="109" t="s">
        <v>216</v>
      </c>
    </row>
    <row r="101" spans="1:9" ht="15" customHeight="1" x14ac:dyDescent="0.15">
      <c r="A101" s="72">
        <v>295</v>
      </c>
      <c r="B101" s="73" t="s">
        <v>98</v>
      </c>
      <c r="C101" s="107">
        <f>IF(テーブル2[[#This Row],[提出]]="○",IF(COUNTIF(未収載!A:A,テーブル2[[#This Row],[学会番号]])&gt;=1,COUNTIF(未収載!A:A,テーブル2[[#This Row],[学会番号]]),"－"),COUNTIF(未収載!A:A,テーブル2[[#This Row],[学会番号]]))</f>
        <v>0</v>
      </c>
      <c r="D101" s="107">
        <f>IF(テーブル2[[#This Row],[提出]]="○",IF(COUNTIF(既収載!A:A,テーブル2[[#This Row],[学会番号]])&gt;=1,COUNTIF(既収載!A:A,テーブル2[[#This Row],[学会番号]]),"－"),COUNTIF(既収載!A:A,テーブル2[[#This Row],[学会番号]]))</f>
        <v>0</v>
      </c>
      <c r="E101" s="107">
        <f>IF(テーブル2[[#This Row],[提出]]="○",IF(COUNTIF(A区分未収載!A:A,テーブル2[[#This Row],[学会番号]])&gt;=1,COUNTIF(A区分未収載!A:A,テーブル2[[#This Row],[学会番号]]),"－"),COUNTIF(A区分未収載!A:A,テーブル2[[#This Row],[学会番号]]))</f>
        <v>0</v>
      </c>
      <c r="F101" s="107">
        <f>IF(テーブル2[[#This Row],[提出]]="○",IF(COUNTIF(A区分既収載!A:A,テーブル2[[#This Row],[学会番号]])&gt;=1,COUNTIF(A区分既収載!A:A,テーブル2[[#This Row],[学会番号]]),"－"),COUNTIF(A区分既収載!A:A,テーブル2[[#This Row],[学会番号]]))</f>
        <v>0</v>
      </c>
      <c r="G101" s="107">
        <f>IF(テーブル2[[#This Row],[提出]]="○",IF(COUNTIF(医薬品!A:A,テーブル2[[#This Row],[学会番号]])&gt;=1,COUNTIF(医薬品!A:A,テーブル2[[#This Row],[学会番号]]),"－"),COUNTIF(医薬品!A:A,テーブル2[[#This Row],[学会番号]]))</f>
        <v>0</v>
      </c>
      <c r="H101" s="122">
        <f>IF(AND(テーブル2[[#This Row],[未収載]]="－",テーブル2[[#This Row],[既収載]]="－",テーブル2[[#This Row],[A区分未収載]]="－",テーブル2[[#This Row],[A区分既収載]]="－",テーブル2[[#This Row],[医薬品]]="－"),"0",SUM(テーブル2[[#This Row],[未収載]:[医薬品]]))</f>
        <v>0</v>
      </c>
      <c r="I101" s="109"/>
    </row>
    <row r="102" spans="1:9" ht="15" customHeight="1" x14ac:dyDescent="0.15">
      <c r="A102" s="72">
        <v>296</v>
      </c>
      <c r="B102" s="73" t="s">
        <v>99</v>
      </c>
      <c r="C102" s="107">
        <f>IF(テーブル2[[#This Row],[提出]]="○",IF(COUNTIF(未収載!A:A,テーブル2[[#This Row],[学会番号]])&gt;=1,COUNTIF(未収載!A:A,テーブル2[[#This Row],[学会番号]]),"－"),COUNTIF(未収載!A:A,テーブル2[[#This Row],[学会番号]]))</f>
        <v>4</v>
      </c>
      <c r="D102" s="107" t="str">
        <f>IF(テーブル2[[#This Row],[提出]]="○",IF(COUNTIF(既収載!A:A,テーブル2[[#This Row],[学会番号]])&gt;=1,COUNTIF(既収載!A:A,テーブル2[[#This Row],[学会番号]]),"－"),COUNTIF(既収載!A:A,テーブル2[[#This Row],[学会番号]]))</f>
        <v>－</v>
      </c>
      <c r="E102" s="107" t="str">
        <f>IF(テーブル2[[#This Row],[提出]]="○",IF(COUNTIF(A区分未収載!A:A,テーブル2[[#This Row],[学会番号]])&gt;=1,COUNTIF(A区分未収載!A:A,テーブル2[[#This Row],[学会番号]]),"－"),COUNTIF(A区分未収載!A:A,テーブル2[[#This Row],[学会番号]]))</f>
        <v>－</v>
      </c>
      <c r="F102" s="107" t="str">
        <f>IF(テーブル2[[#This Row],[提出]]="○",IF(COUNTIF(A区分既収載!A:A,テーブル2[[#This Row],[学会番号]])&gt;=1,COUNTIF(A区分既収載!A:A,テーブル2[[#This Row],[学会番号]]),"－"),COUNTIF(A区分既収載!A:A,テーブル2[[#This Row],[学会番号]]))</f>
        <v>－</v>
      </c>
      <c r="G102" s="107" t="str">
        <f>IF(テーブル2[[#This Row],[提出]]="○",IF(COUNTIF(医薬品!A:A,テーブル2[[#This Row],[学会番号]])&gt;=1,COUNTIF(医薬品!A:A,テーブル2[[#This Row],[学会番号]]),"－"),COUNTIF(医薬品!A:A,テーブル2[[#This Row],[学会番号]]))</f>
        <v>－</v>
      </c>
      <c r="H102" s="122">
        <f>IF(AND(テーブル2[[#This Row],[未収載]]="－",テーブル2[[#This Row],[既収載]]="－",テーブル2[[#This Row],[A区分未収載]]="－",テーブル2[[#This Row],[A区分既収載]]="－",テーブル2[[#This Row],[医薬品]]="－"),"0",SUM(テーブル2[[#This Row],[未収載]:[医薬品]]))</f>
        <v>4</v>
      </c>
      <c r="I102" s="109" t="s">
        <v>216</v>
      </c>
    </row>
    <row r="103" spans="1:9" ht="15" customHeight="1" x14ac:dyDescent="0.15">
      <c r="A103" s="72">
        <v>297</v>
      </c>
      <c r="B103" s="73" t="s">
        <v>100</v>
      </c>
      <c r="C103" s="107" t="str">
        <f>IF(テーブル2[[#This Row],[提出]]="○",IF(COUNTIF(未収載!A:A,テーブル2[[#This Row],[学会番号]])&gt;=1,COUNTIF(未収載!A:A,テーブル2[[#This Row],[学会番号]]),"－"),COUNTIF(未収載!A:A,テーブル2[[#This Row],[学会番号]]))</f>
        <v>－</v>
      </c>
      <c r="D103" s="107" t="str">
        <f>IF(テーブル2[[#This Row],[提出]]="○",IF(COUNTIF(既収載!A:A,テーブル2[[#This Row],[学会番号]])&gt;=1,COUNTIF(既収載!A:A,テーブル2[[#This Row],[学会番号]]),"－"),COUNTIF(既収載!A:A,テーブル2[[#This Row],[学会番号]]))</f>
        <v>－</v>
      </c>
      <c r="E103" s="107">
        <f>IF(テーブル2[[#This Row],[提出]]="○",IF(COUNTIF(A区分未収載!A:A,テーブル2[[#This Row],[学会番号]])&gt;=1,COUNTIF(A区分未収載!A:A,テーブル2[[#This Row],[学会番号]]),"－"),COUNTIF(A区分未収載!A:A,テーブル2[[#This Row],[学会番号]]))</f>
        <v>1</v>
      </c>
      <c r="F103" s="107">
        <f>IF(テーブル2[[#This Row],[提出]]="○",IF(COUNTIF(A区分既収載!A:A,テーブル2[[#This Row],[学会番号]])&gt;=1,COUNTIF(A区分既収載!A:A,テーブル2[[#This Row],[学会番号]]),"－"),COUNTIF(A区分既収載!A:A,テーブル2[[#This Row],[学会番号]]))</f>
        <v>1</v>
      </c>
      <c r="G103" s="107" t="str">
        <f>IF(テーブル2[[#This Row],[提出]]="○",IF(COUNTIF(医薬品!A:A,テーブル2[[#This Row],[学会番号]])&gt;=1,COUNTIF(医薬品!A:A,テーブル2[[#This Row],[学会番号]]),"－"),COUNTIF(医薬品!A:A,テーブル2[[#This Row],[学会番号]]))</f>
        <v>－</v>
      </c>
      <c r="H103" s="122">
        <f>IF(AND(テーブル2[[#This Row],[未収載]]="－",テーブル2[[#This Row],[既収載]]="－",テーブル2[[#This Row],[A区分未収載]]="－",テーブル2[[#This Row],[A区分既収載]]="－",テーブル2[[#This Row],[医薬品]]="－"),"0",SUM(テーブル2[[#This Row],[未収載]:[医薬品]]))</f>
        <v>2</v>
      </c>
      <c r="I103" s="109" t="s">
        <v>216</v>
      </c>
    </row>
    <row r="104" spans="1:9" ht="15" customHeight="1" x14ac:dyDescent="0.15">
      <c r="A104" s="72">
        <v>298</v>
      </c>
      <c r="B104" s="73" t="s">
        <v>187</v>
      </c>
      <c r="C104" s="107">
        <f>IF(テーブル2[[#This Row],[提出]]="○",IF(COUNTIF(未収載!A:A,テーブル2[[#This Row],[学会番号]])&gt;=1,COUNTIF(未収載!A:A,テーブル2[[#This Row],[学会番号]]),"－"),COUNTIF(未収載!A:A,テーブル2[[#This Row],[学会番号]]))</f>
        <v>1</v>
      </c>
      <c r="D104" s="107">
        <f>IF(テーブル2[[#This Row],[提出]]="○",IF(COUNTIF(既収載!A:A,テーブル2[[#This Row],[学会番号]])&gt;=1,COUNTIF(既収載!A:A,テーブル2[[#This Row],[学会番号]]),"－"),COUNTIF(既収載!A:A,テーブル2[[#This Row],[学会番号]]))</f>
        <v>6</v>
      </c>
      <c r="E104" s="107" t="str">
        <f>IF(テーブル2[[#This Row],[提出]]="○",IF(COUNTIF(A区分未収載!A:A,テーブル2[[#This Row],[学会番号]])&gt;=1,COUNTIF(A区分未収載!A:A,テーブル2[[#This Row],[学会番号]]),"－"),COUNTIF(A区分未収載!A:A,テーブル2[[#This Row],[学会番号]]))</f>
        <v>－</v>
      </c>
      <c r="F104" s="107" t="str">
        <f>IF(テーブル2[[#This Row],[提出]]="○",IF(COUNTIF(A区分既収載!A:A,テーブル2[[#This Row],[学会番号]])&gt;=1,COUNTIF(A区分既収載!A:A,テーブル2[[#This Row],[学会番号]]),"－"),COUNTIF(A区分既収載!A:A,テーブル2[[#This Row],[学会番号]]))</f>
        <v>－</v>
      </c>
      <c r="G104" s="107" t="str">
        <f>IF(テーブル2[[#This Row],[提出]]="○",IF(COUNTIF(医薬品!A:A,テーブル2[[#This Row],[学会番号]])&gt;=1,COUNTIF(医薬品!A:A,テーブル2[[#This Row],[学会番号]]),"－"),COUNTIF(医薬品!A:A,テーブル2[[#This Row],[学会番号]]))</f>
        <v>－</v>
      </c>
      <c r="H104" s="122">
        <f>IF(AND(テーブル2[[#This Row],[未収載]]="－",テーブル2[[#This Row],[既収載]]="－",テーブル2[[#This Row],[A区分未収載]]="－",テーブル2[[#This Row],[A区分既収載]]="－",テーブル2[[#This Row],[医薬品]]="－"),"0",SUM(テーブル2[[#This Row],[未収載]:[医薬品]]))</f>
        <v>7</v>
      </c>
      <c r="I104" s="109" t="s">
        <v>216</v>
      </c>
    </row>
    <row r="105" spans="1:9" ht="15" customHeight="1" x14ac:dyDescent="0.15">
      <c r="A105" s="72">
        <v>299</v>
      </c>
      <c r="B105" s="73" t="s">
        <v>101</v>
      </c>
      <c r="C105" s="107">
        <f>IF(テーブル2[[#This Row],[提出]]="○",IF(COUNTIF(未収載!A:A,テーブル2[[#This Row],[学会番号]])&gt;=1,COUNTIF(未収載!A:A,テーブル2[[#This Row],[学会番号]]),"－"),COUNTIF(未収載!A:A,テーブル2[[#This Row],[学会番号]]))</f>
        <v>0</v>
      </c>
      <c r="D105" s="107">
        <f>IF(テーブル2[[#This Row],[提出]]="○",IF(COUNTIF(既収載!A:A,テーブル2[[#This Row],[学会番号]])&gt;=1,COUNTIF(既収載!A:A,テーブル2[[#This Row],[学会番号]]),"－"),COUNTIF(既収載!A:A,テーブル2[[#This Row],[学会番号]]))</f>
        <v>0</v>
      </c>
      <c r="E105" s="107">
        <f>IF(テーブル2[[#This Row],[提出]]="○",IF(COUNTIF(A区分未収載!A:A,テーブル2[[#This Row],[学会番号]])&gt;=1,COUNTIF(A区分未収載!A:A,テーブル2[[#This Row],[学会番号]]),"－"),COUNTIF(A区分未収載!A:A,テーブル2[[#This Row],[学会番号]]))</f>
        <v>0</v>
      </c>
      <c r="F105" s="107">
        <f>IF(テーブル2[[#This Row],[提出]]="○",IF(COUNTIF(A区分既収載!A:A,テーブル2[[#This Row],[学会番号]])&gt;=1,COUNTIF(A区分既収載!A:A,テーブル2[[#This Row],[学会番号]]),"－"),COUNTIF(A区分既収載!A:A,テーブル2[[#This Row],[学会番号]]))</f>
        <v>0</v>
      </c>
      <c r="G105" s="107">
        <f>IF(テーブル2[[#This Row],[提出]]="○",IF(COUNTIF(医薬品!A:A,テーブル2[[#This Row],[学会番号]])&gt;=1,COUNTIF(医薬品!A:A,テーブル2[[#This Row],[学会番号]]),"－"),COUNTIF(医薬品!A:A,テーブル2[[#This Row],[学会番号]]))</f>
        <v>0</v>
      </c>
      <c r="H105" s="122">
        <f>IF(AND(テーブル2[[#This Row],[未収載]]="－",テーブル2[[#This Row],[既収載]]="－",テーブル2[[#This Row],[A区分未収載]]="－",テーブル2[[#This Row],[A区分既収載]]="－",テーブル2[[#This Row],[医薬品]]="－"),"0",SUM(テーブル2[[#This Row],[未収載]:[医薬品]]))</f>
        <v>0</v>
      </c>
      <c r="I105" s="109"/>
    </row>
    <row r="106" spans="1:9" ht="15" customHeight="1" x14ac:dyDescent="0.15">
      <c r="A106" s="72">
        <v>700</v>
      </c>
      <c r="B106" s="73" t="s">
        <v>146</v>
      </c>
      <c r="C106" s="107">
        <f>IF(テーブル2[[#This Row],[提出]]="○",IF(COUNTIF(未収載!A:A,テーブル2[[#This Row],[学会番号]])&gt;=1,COUNTIF(未収載!A:A,テーブル2[[#This Row],[学会番号]]),"－"),COUNTIF(未収載!A:A,テーブル2[[#This Row],[学会番号]]))</f>
        <v>1</v>
      </c>
      <c r="D106" s="107" t="str">
        <f>IF(テーブル2[[#This Row],[提出]]="○",IF(COUNTIF(既収載!A:A,テーブル2[[#This Row],[学会番号]])&gt;=1,COUNTIF(既収載!A:A,テーブル2[[#This Row],[学会番号]]),"－"),COUNTIF(既収載!A:A,テーブル2[[#This Row],[学会番号]]))</f>
        <v>－</v>
      </c>
      <c r="E106" s="107" t="str">
        <f>IF(テーブル2[[#This Row],[提出]]="○",IF(COUNTIF(A区分未収載!A:A,テーブル2[[#This Row],[学会番号]])&gt;=1,COUNTIF(A区分未収載!A:A,テーブル2[[#This Row],[学会番号]]),"－"),COUNTIF(A区分未収載!A:A,テーブル2[[#This Row],[学会番号]]))</f>
        <v>－</v>
      </c>
      <c r="F106" s="107" t="str">
        <f>IF(テーブル2[[#This Row],[提出]]="○",IF(COUNTIF(A区分既収載!A:A,テーブル2[[#This Row],[学会番号]])&gt;=1,COUNTIF(A区分既収載!A:A,テーブル2[[#This Row],[学会番号]]),"－"),COUNTIF(A区分既収載!A:A,テーブル2[[#This Row],[学会番号]]))</f>
        <v>－</v>
      </c>
      <c r="G106" s="107" t="str">
        <f>IF(テーブル2[[#This Row],[提出]]="○",IF(COUNTIF(医薬品!A:A,テーブル2[[#This Row],[学会番号]])&gt;=1,COUNTIF(医薬品!A:A,テーブル2[[#This Row],[学会番号]]),"－"),COUNTIF(医薬品!A:A,テーブル2[[#This Row],[学会番号]]))</f>
        <v>－</v>
      </c>
      <c r="H106" s="122">
        <f>IF(AND(テーブル2[[#This Row],[未収載]]="－",テーブル2[[#This Row],[既収載]]="－",テーブル2[[#This Row],[A区分未収載]]="－",テーブル2[[#This Row],[A区分既収載]]="－",テーブル2[[#This Row],[医薬品]]="－"),"0",SUM(テーブル2[[#This Row],[未収載]:[医薬品]]))</f>
        <v>1</v>
      </c>
      <c r="I106" s="109" t="s">
        <v>216</v>
      </c>
    </row>
    <row r="107" spans="1:9" ht="15" customHeight="1" x14ac:dyDescent="0.15">
      <c r="A107" s="72">
        <v>701</v>
      </c>
      <c r="B107" s="73" t="s">
        <v>102</v>
      </c>
      <c r="C107" s="107" t="str">
        <f>IF(テーブル2[[#This Row],[提出]]="○",IF(COUNTIF(未収載!A:A,テーブル2[[#This Row],[学会番号]])&gt;=1,COUNTIF(未収載!A:A,テーブル2[[#This Row],[学会番号]]),"－"),COUNTIF(未収載!A:A,テーブル2[[#This Row],[学会番号]]))</f>
        <v>－</v>
      </c>
      <c r="D107" s="107">
        <f>IF(テーブル2[[#This Row],[提出]]="○",IF(COUNTIF(既収載!A:A,テーブル2[[#This Row],[学会番号]])&gt;=1,COUNTIF(既収載!A:A,テーブル2[[#This Row],[学会番号]]),"－"),COUNTIF(既収載!A:A,テーブル2[[#This Row],[学会番号]]))</f>
        <v>4</v>
      </c>
      <c r="E107" s="107" t="str">
        <f>IF(テーブル2[[#This Row],[提出]]="○",IF(COUNTIF(A区分未収載!A:A,テーブル2[[#This Row],[学会番号]])&gt;=1,COUNTIF(A区分未収載!A:A,テーブル2[[#This Row],[学会番号]]),"－"),COUNTIF(A区分未収載!A:A,テーブル2[[#This Row],[学会番号]]))</f>
        <v>－</v>
      </c>
      <c r="F107" s="107" t="str">
        <f>IF(テーブル2[[#This Row],[提出]]="○",IF(COUNTIF(A区分既収載!A:A,テーブル2[[#This Row],[学会番号]])&gt;=1,COUNTIF(A区分既収載!A:A,テーブル2[[#This Row],[学会番号]]),"－"),COUNTIF(A区分既収載!A:A,テーブル2[[#This Row],[学会番号]]))</f>
        <v>－</v>
      </c>
      <c r="G107" s="107" t="str">
        <f>IF(テーブル2[[#This Row],[提出]]="○",IF(COUNTIF(医薬品!A:A,テーブル2[[#This Row],[学会番号]])&gt;=1,COUNTIF(医薬品!A:A,テーブル2[[#This Row],[学会番号]]),"－"),COUNTIF(医薬品!A:A,テーブル2[[#This Row],[学会番号]]))</f>
        <v>－</v>
      </c>
      <c r="H107" s="122">
        <f>IF(AND(テーブル2[[#This Row],[未収載]]="－",テーブル2[[#This Row],[既収載]]="－",テーブル2[[#This Row],[A区分未収載]]="－",テーブル2[[#This Row],[A区分既収載]]="－",テーブル2[[#This Row],[医薬品]]="－"),"0",SUM(テーブル2[[#This Row],[未収載]:[医薬品]]))</f>
        <v>4</v>
      </c>
      <c r="I107" s="109" t="s">
        <v>216</v>
      </c>
    </row>
    <row r="108" spans="1:9" ht="15" customHeight="1" x14ac:dyDescent="0.15">
      <c r="A108" s="72">
        <v>702</v>
      </c>
      <c r="B108" s="73" t="s">
        <v>103</v>
      </c>
      <c r="C108" s="107">
        <f>IF(テーブル2[[#This Row],[提出]]="○",IF(COUNTIF(未収載!A:A,テーブル2[[#This Row],[学会番号]])&gt;=1,COUNTIF(未収載!A:A,テーブル2[[#This Row],[学会番号]]),"－"),COUNTIF(未収載!A:A,テーブル2[[#This Row],[学会番号]]))</f>
        <v>1</v>
      </c>
      <c r="D108" s="107" t="str">
        <f>IF(テーブル2[[#This Row],[提出]]="○",IF(COUNTIF(既収載!A:A,テーブル2[[#This Row],[学会番号]])&gt;=1,COUNTIF(既収載!A:A,テーブル2[[#This Row],[学会番号]]),"－"),COUNTIF(既収載!A:A,テーブル2[[#This Row],[学会番号]]))</f>
        <v>－</v>
      </c>
      <c r="E108" s="107" t="str">
        <f>IF(テーブル2[[#This Row],[提出]]="○",IF(COUNTIF(A区分未収載!A:A,テーブル2[[#This Row],[学会番号]])&gt;=1,COUNTIF(A区分未収載!A:A,テーブル2[[#This Row],[学会番号]]),"－"),COUNTIF(A区分未収載!A:A,テーブル2[[#This Row],[学会番号]]))</f>
        <v>－</v>
      </c>
      <c r="F108" s="107" t="str">
        <f>IF(テーブル2[[#This Row],[提出]]="○",IF(COUNTIF(A区分既収載!A:A,テーブル2[[#This Row],[学会番号]])&gt;=1,COUNTIF(A区分既収載!A:A,テーブル2[[#This Row],[学会番号]]),"－"),COUNTIF(A区分既収載!A:A,テーブル2[[#This Row],[学会番号]]))</f>
        <v>－</v>
      </c>
      <c r="G108" s="107">
        <f>IF(テーブル2[[#This Row],[提出]]="○",IF(COUNTIF(医薬品!A:A,テーブル2[[#This Row],[学会番号]])&gt;=1,COUNTIF(医薬品!A:A,テーブル2[[#This Row],[学会番号]]),"－"),COUNTIF(医薬品!A:A,テーブル2[[#This Row],[学会番号]]))</f>
        <v>1</v>
      </c>
      <c r="H108" s="122">
        <f>IF(AND(テーブル2[[#This Row],[未収載]]="－",テーブル2[[#This Row],[既収載]]="－",テーブル2[[#This Row],[A区分未収載]]="－",テーブル2[[#This Row],[A区分既収載]]="－",テーブル2[[#This Row],[医薬品]]="－"),"0",SUM(テーブル2[[#This Row],[未収載]:[医薬品]]))</f>
        <v>2</v>
      </c>
      <c r="I108" s="109" t="s">
        <v>216</v>
      </c>
    </row>
    <row r="109" spans="1:9" ht="15" customHeight="1" x14ac:dyDescent="0.15">
      <c r="A109" s="72">
        <v>703</v>
      </c>
      <c r="B109" s="73" t="s">
        <v>104</v>
      </c>
      <c r="C109" s="107">
        <f>IF(テーブル2[[#This Row],[提出]]="○",IF(COUNTIF(未収載!A:A,テーブル2[[#This Row],[学会番号]])&gt;=1,COUNTIF(未収載!A:A,テーブル2[[#This Row],[学会番号]]),"－"),COUNTIF(未収載!A:A,テーブル2[[#This Row],[学会番号]]))</f>
        <v>3</v>
      </c>
      <c r="D109" s="107">
        <f>IF(テーブル2[[#This Row],[提出]]="○",IF(COUNTIF(既収載!A:A,テーブル2[[#This Row],[学会番号]])&gt;=1,COUNTIF(既収載!A:A,テーブル2[[#This Row],[学会番号]]),"－"),COUNTIF(既収載!A:A,テーブル2[[#This Row],[学会番号]]))</f>
        <v>1</v>
      </c>
      <c r="E109" s="107" t="str">
        <f>IF(テーブル2[[#This Row],[提出]]="○",IF(COUNTIF(A区分未収載!A:A,テーブル2[[#This Row],[学会番号]])&gt;=1,COUNTIF(A区分未収載!A:A,テーブル2[[#This Row],[学会番号]]),"－"),COUNTIF(A区分未収載!A:A,テーブル2[[#This Row],[学会番号]]))</f>
        <v>－</v>
      </c>
      <c r="F109" s="107" t="str">
        <f>IF(テーブル2[[#This Row],[提出]]="○",IF(COUNTIF(A区分既収載!A:A,テーブル2[[#This Row],[学会番号]])&gt;=1,COUNTIF(A区分既収載!A:A,テーブル2[[#This Row],[学会番号]]),"－"),COUNTIF(A区分既収載!A:A,テーブル2[[#This Row],[学会番号]]))</f>
        <v>－</v>
      </c>
      <c r="G109" s="107" t="str">
        <f>IF(テーブル2[[#This Row],[提出]]="○",IF(COUNTIF(医薬品!A:A,テーブル2[[#This Row],[学会番号]])&gt;=1,COUNTIF(医薬品!A:A,テーブル2[[#This Row],[学会番号]]),"－"),COUNTIF(医薬品!A:A,テーブル2[[#This Row],[学会番号]]))</f>
        <v>－</v>
      </c>
      <c r="H109" s="122">
        <f>IF(AND(テーブル2[[#This Row],[未収載]]="－",テーブル2[[#This Row],[既収載]]="－",テーブル2[[#This Row],[A区分未収載]]="－",テーブル2[[#This Row],[A区分既収載]]="－",テーブル2[[#This Row],[医薬品]]="－"),"0",SUM(テーブル2[[#This Row],[未収載]:[医薬品]]))</f>
        <v>4</v>
      </c>
      <c r="I109" s="109" t="s">
        <v>216</v>
      </c>
    </row>
    <row r="110" spans="1:9" ht="15" customHeight="1" x14ac:dyDescent="0.15">
      <c r="A110" s="72">
        <v>704</v>
      </c>
      <c r="B110" s="73" t="s">
        <v>105</v>
      </c>
      <c r="C110" s="107">
        <f>IF(テーブル2[[#This Row],[提出]]="○",IF(COUNTIF(未収載!A:A,テーブル2[[#This Row],[学会番号]])&gt;=1,COUNTIF(未収載!A:A,テーブル2[[#This Row],[学会番号]]),"－"),COUNTIF(未収載!A:A,テーブル2[[#This Row],[学会番号]]))</f>
        <v>0</v>
      </c>
      <c r="D110" s="107">
        <f>IF(テーブル2[[#This Row],[提出]]="○",IF(COUNTIF(既収載!A:A,テーブル2[[#This Row],[学会番号]])&gt;=1,COUNTIF(既収載!A:A,テーブル2[[#This Row],[学会番号]]),"－"),COUNTIF(既収載!A:A,テーブル2[[#This Row],[学会番号]]))</f>
        <v>0</v>
      </c>
      <c r="E110" s="107">
        <f>IF(テーブル2[[#This Row],[提出]]="○",IF(COUNTIF(A区分未収載!A:A,テーブル2[[#This Row],[学会番号]])&gt;=1,COUNTIF(A区分未収載!A:A,テーブル2[[#This Row],[学会番号]]),"－"),COUNTIF(A区分未収載!A:A,テーブル2[[#This Row],[学会番号]]))</f>
        <v>0</v>
      </c>
      <c r="F110" s="107">
        <f>IF(テーブル2[[#This Row],[提出]]="○",IF(COUNTIF(A区分既収載!A:A,テーブル2[[#This Row],[学会番号]])&gt;=1,COUNTIF(A区分既収載!A:A,テーブル2[[#This Row],[学会番号]]),"－"),COUNTIF(A区分既収載!A:A,テーブル2[[#This Row],[学会番号]]))</f>
        <v>0</v>
      </c>
      <c r="G110" s="107">
        <f>IF(テーブル2[[#This Row],[提出]]="○",IF(COUNTIF(医薬品!A:A,テーブル2[[#This Row],[学会番号]])&gt;=1,COUNTIF(医薬品!A:A,テーブル2[[#This Row],[学会番号]]),"－"),COUNTIF(医薬品!A:A,テーブル2[[#This Row],[学会番号]]))</f>
        <v>0</v>
      </c>
      <c r="H110" s="122">
        <f>IF(AND(テーブル2[[#This Row],[未収載]]="－",テーブル2[[#This Row],[既収載]]="－",テーブル2[[#This Row],[A区分未収載]]="－",テーブル2[[#This Row],[A区分既収載]]="－",テーブル2[[#This Row],[医薬品]]="－"),"0",SUM(テーブル2[[#This Row],[未収載]:[医薬品]]))</f>
        <v>0</v>
      </c>
      <c r="I110" s="109"/>
    </row>
    <row r="111" spans="1:9" ht="15" customHeight="1" x14ac:dyDescent="0.15">
      <c r="A111" s="72">
        <v>705</v>
      </c>
      <c r="B111" s="73" t="s">
        <v>106</v>
      </c>
      <c r="C111" s="107">
        <f>IF(テーブル2[[#This Row],[提出]]="○",IF(COUNTIF(未収載!A:A,テーブル2[[#This Row],[学会番号]])&gt;=1,COUNTIF(未収載!A:A,テーブル2[[#This Row],[学会番号]]),"－"),COUNTIF(未収載!A:A,テーブル2[[#This Row],[学会番号]]))</f>
        <v>3</v>
      </c>
      <c r="D111" s="107">
        <f>IF(テーブル2[[#This Row],[提出]]="○",IF(COUNTIF(既収載!A:A,テーブル2[[#This Row],[学会番号]])&gt;=1,COUNTIF(既収載!A:A,テーブル2[[#This Row],[学会番号]]),"－"),COUNTIF(既収載!A:A,テーブル2[[#This Row],[学会番号]]))</f>
        <v>1</v>
      </c>
      <c r="E111" s="107" t="str">
        <f>IF(テーブル2[[#This Row],[提出]]="○",IF(COUNTIF(A区分未収載!A:A,テーブル2[[#This Row],[学会番号]])&gt;=1,COUNTIF(A区分未収載!A:A,テーブル2[[#This Row],[学会番号]]),"－"),COUNTIF(A区分未収載!A:A,テーブル2[[#This Row],[学会番号]]))</f>
        <v>－</v>
      </c>
      <c r="F111" s="107" t="str">
        <f>IF(テーブル2[[#This Row],[提出]]="○",IF(COUNTIF(A区分既収載!A:A,テーブル2[[#This Row],[学会番号]])&gt;=1,COUNTIF(A区分既収載!A:A,テーブル2[[#This Row],[学会番号]]),"－"),COUNTIF(A区分既収載!A:A,テーブル2[[#This Row],[学会番号]]))</f>
        <v>－</v>
      </c>
      <c r="G111" s="107" t="str">
        <f>IF(テーブル2[[#This Row],[提出]]="○",IF(COUNTIF(医薬品!A:A,テーブル2[[#This Row],[学会番号]])&gt;=1,COUNTIF(医薬品!A:A,テーブル2[[#This Row],[学会番号]]),"－"),COUNTIF(医薬品!A:A,テーブル2[[#This Row],[学会番号]]))</f>
        <v>－</v>
      </c>
      <c r="H111" s="122">
        <f>IF(AND(テーブル2[[#This Row],[未収載]]="－",テーブル2[[#This Row],[既収載]]="－",テーブル2[[#This Row],[A区分未収載]]="－",テーブル2[[#This Row],[A区分既収載]]="－",テーブル2[[#This Row],[医薬品]]="－"),"0",SUM(テーブル2[[#This Row],[未収載]:[医薬品]]))</f>
        <v>4</v>
      </c>
      <c r="I111" s="109" t="s">
        <v>216</v>
      </c>
    </row>
    <row r="112" spans="1:9" ht="15" customHeight="1" x14ac:dyDescent="0.15">
      <c r="A112" s="72">
        <v>706</v>
      </c>
      <c r="B112" s="73" t="s">
        <v>107</v>
      </c>
      <c r="C112" s="107">
        <f>IF(テーブル2[[#This Row],[提出]]="○",IF(COUNTIF(未収載!A:A,テーブル2[[#This Row],[学会番号]])&gt;=1,COUNTIF(未収載!A:A,テーブル2[[#This Row],[学会番号]]),"－"),COUNTIF(未収載!A:A,テーブル2[[#This Row],[学会番号]]))</f>
        <v>2</v>
      </c>
      <c r="D112" s="107" t="str">
        <f>IF(テーブル2[[#This Row],[提出]]="○",IF(COUNTIF(既収載!A:A,テーブル2[[#This Row],[学会番号]])&gt;=1,COUNTIF(既収載!A:A,テーブル2[[#This Row],[学会番号]]),"－"),COUNTIF(既収載!A:A,テーブル2[[#This Row],[学会番号]]))</f>
        <v>－</v>
      </c>
      <c r="E112" s="107" t="str">
        <f>IF(テーブル2[[#This Row],[提出]]="○",IF(COUNTIF(A区分未収載!A:A,テーブル2[[#This Row],[学会番号]])&gt;=1,COUNTIF(A区分未収載!A:A,テーブル2[[#This Row],[学会番号]]),"－"),COUNTIF(A区分未収載!A:A,テーブル2[[#This Row],[学会番号]]))</f>
        <v>－</v>
      </c>
      <c r="F112" s="107">
        <f>IF(テーブル2[[#This Row],[提出]]="○",IF(COUNTIF(A区分既収載!A:A,テーブル2[[#This Row],[学会番号]])&gt;=1,COUNTIF(A区分既収載!A:A,テーブル2[[#This Row],[学会番号]]),"－"),COUNTIF(A区分既収載!A:A,テーブル2[[#This Row],[学会番号]]))</f>
        <v>1</v>
      </c>
      <c r="G112" s="107" t="str">
        <f>IF(テーブル2[[#This Row],[提出]]="○",IF(COUNTIF(医薬品!A:A,テーブル2[[#This Row],[学会番号]])&gt;=1,COUNTIF(医薬品!A:A,テーブル2[[#This Row],[学会番号]]),"－"),COUNTIF(医薬品!A:A,テーブル2[[#This Row],[学会番号]]))</f>
        <v>－</v>
      </c>
      <c r="H112" s="122">
        <f>IF(AND(テーブル2[[#This Row],[未収載]]="－",テーブル2[[#This Row],[既収載]]="－",テーブル2[[#This Row],[A区分未収載]]="－",テーブル2[[#This Row],[A区分既収載]]="－",テーブル2[[#This Row],[医薬品]]="－"),"0",SUM(テーブル2[[#This Row],[未収載]:[医薬品]]))</f>
        <v>3</v>
      </c>
      <c r="I112" s="109" t="s">
        <v>216</v>
      </c>
    </row>
    <row r="113" spans="1:9" ht="15" customHeight="1" x14ac:dyDescent="0.15">
      <c r="A113" s="72">
        <v>707</v>
      </c>
      <c r="B113" s="73" t="s">
        <v>108</v>
      </c>
      <c r="C113" s="107" t="str">
        <f>IF(テーブル2[[#This Row],[提出]]="○",IF(COUNTIF(未収載!A:A,テーブル2[[#This Row],[学会番号]])&gt;=1,COUNTIF(未収載!A:A,テーブル2[[#This Row],[学会番号]]),"－"),COUNTIF(未収載!A:A,テーブル2[[#This Row],[学会番号]]))</f>
        <v>－</v>
      </c>
      <c r="D113" s="107" t="str">
        <f>IF(テーブル2[[#This Row],[提出]]="○",IF(COUNTIF(既収載!A:A,テーブル2[[#This Row],[学会番号]])&gt;=1,COUNTIF(既収載!A:A,テーブル2[[#This Row],[学会番号]]),"－"),COUNTIF(既収載!A:A,テーブル2[[#This Row],[学会番号]]))</f>
        <v>－</v>
      </c>
      <c r="E113" s="107" t="str">
        <f>IF(テーブル2[[#This Row],[提出]]="○",IF(COUNTIF(A区分未収載!A:A,テーブル2[[#This Row],[学会番号]])&gt;=1,COUNTIF(A区分未収載!A:A,テーブル2[[#This Row],[学会番号]]),"－"),COUNTIF(A区分未収載!A:A,テーブル2[[#This Row],[学会番号]]))</f>
        <v>－</v>
      </c>
      <c r="F113" s="107" t="str">
        <f>IF(テーブル2[[#This Row],[提出]]="○",IF(COUNTIF(A区分既収載!A:A,テーブル2[[#This Row],[学会番号]])&gt;=1,COUNTIF(A区分既収載!A:A,テーブル2[[#This Row],[学会番号]]),"－"),COUNTIF(A区分既収載!A:A,テーブル2[[#This Row],[学会番号]]))</f>
        <v>－</v>
      </c>
      <c r="G113" s="107" t="str">
        <f>IF(テーブル2[[#This Row],[提出]]="○",IF(COUNTIF(医薬品!A:A,テーブル2[[#This Row],[学会番号]])&gt;=1,COUNTIF(医薬品!A:A,テーブル2[[#This Row],[学会番号]]),"－"),COUNTIF(医薬品!A:A,テーブル2[[#This Row],[学会番号]]))</f>
        <v>－</v>
      </c>
      <c r="H113" s="122" t="str">
        <f>IF(AND(テーブル2[[#This Row],[未収載]]="－",テーブル2[[#This Row],[既収載]]="－",テーブル2[[#This Row],[A区分未収載]]="－",テーブル2[[#This Row],[A区分既収載]]="－",テーブル2[[#This Row],[医薬品]]="－"),"0",SUM(テーブル2[[#This Row],[未収載]:[医薬品]]))</f>
        <v>0</v>
      </c>
      <c r="I113" s="109" t="s">
        <v>216</v>
      </c>
    </row>
    <row r="114" spans="1:9" ht="15" customHeight="1" x14ac:dyDescent="0.15">
      <c r="A114" s="72">
        <v>708</v>
      </c>
      <c r="B114" s="73" t="s">
        <v>109</v>
      </c>
      <c r="C114" s="107">
        <f>IF(テーブル2[[#This Row],[提出]]="○",IF(COUNTIF(未収載!A:A,テーブル2[[#This Row],[学会番号]])&gt;=1,COUNTIF(未収載!A:A,テーブル2[[#This Row],[学会番号]]),"－"),COUNTIF(未収載!A:A,テーブル2[[#This Row],[学会番号]]))</f>
        <v>3</v>
      </c>
      <c r="D114" s="107">
        <f>IF(テーブル2[[#This Row],[提出]]="○",IF(COUNTIF(既収載!A:A,テーブル2[[#This Row],[学会番号]])&gt;=1,COUNTIF(既収載!A:A,テーブル2[[#This Row],[学会番号]]),"－"),COUNTIF(既収載!A:A,テーブル2[[#This Row],[学会番号]]))</f>
        <v>6</v>
      </c>
      <c r="E114" s="107" t="str">
        <f>IF(テーブル2[[#This Row],[提出]]="○",IF(COUNTIF(A区分未収載!A:A,テーブル2[[#This Row],[学会番号]])&gt;=1,COUNTIF(A区分未収載!A:A,テーブル2[[#This Row],[学会番号]]),"－"),COUNTIF(A区分未収載!A:A,テーブル2[[#This Row],[学会番号]]))</f>
        <v>－</v>
      </c>
      <c r="F114" s="107" t="str">
        <f>IF(テーブル2[[#This Row],[提出]]="○",IF(COUNTIF(A区分既収載!A:A,テーブル2[[#This Row],[学会番号]])&gt;=1,COUNTIF(A区分既収載!A:A,テーブル2[[#This Row],[学会番号]]),"－"),COUNTIF(A区分既収載!A:A,テーブル2[[#This Row],[学会番号]]))</f>
        <v>－</v>
      </c>
      <c r="G114" s="107" t="str">
        <f>IF(テーブル2[[#This Row],[提出]]="○",IF(COUNTIF(医薬品!A:A,テーブル2[[#This Row],[学会番号]])&gt;=1,COUNTIF(医薬品!A:A,テーブル2[[#This Row],[学会番号]]),"－"),COUNTIF(医薬品!A:A,テーブル2[[#This Row],[学会番号]]))</f>
        <v>－</v>
      </c>
      <c r="H114" s="122">
        <f>IF(AND(テーブル2[[#This Row],[未収載]]="－",テーブル2[[#This Row],[既収載]]="－",テーブル2[[#This Row],[A区分未収載]]="－",テーブル2[[#This Row],[A区分既収載]]="－",テーブル2[[#This Row],[医薬品]]="－"),"0",SUM(テーブル2[[#This Row],[未収載]:[医薬品]]))</f>
        <v>9</v>
      </c>
      <c r="I114" s="109" t="s">
        <v>216</v>
      </c>
    </row>
    <row r="115" spans="1:9" ht="15" customHeight="1" x14ac:dyDescent="0.15">
      <c r="A115" s="72">
        <v>709</v>
      </c>
      <c r="B115" s="73" t="s">
        <v>110</v>
      </c>
      <c r="C115" s="107">
        <f>IF(テーブル2[[#This Row],[提出]]="○",IF(COUNTIF(未収載!A:A,テーブル2[[#This Row],[学会番号]])&gt;=1,COUNTIF(未収載!A:A,テーブル2[[#This Row],[学会番号]]),"－"),COUNTIF(未収載!A:A,テーブル2[[#This Row],[学会番号]]))</f>
        <v>7</v>
      </c>
      <c r="D115" s="107">
        <f>IF(テーブル2[[#This Row],[提出]]="○",IF(COUNTIF(既収載!A:A,テーブル2[[#This Row],[学会番号]])&gt;=1,COUNTIF(既収載!A:A,テーブル2[[#This Row],[学会番号]]),"－"),COUNTIF(既収載!A:A,テーブル2[[#This Row],[学会番号]]))</f>
        <v>4</v>
      </c>
      <c r="E115" s="107" t="str">
        <f>IF(テーブル2[[#This Row],[提出]]="○",IF(COUNTIF(A区分未収載!A:A,テーブル2[[#This Row],[学会番号]])&gt;=1,COUNTIF(A区分未収載!A:A,テーブル2[[#This Row],[学会番号]]),"－"),COUNTIF(A区分未収載!A:A,テーブル2[[#This Row],[学会番号]]))</f>
        <v>－</v>
      </c>
      <c r="F115" s="107" t="str">
        <f>IF(テーブル2[[#This Row],[提出]]="○",IF(COUNTIF(A区分既収載!A:A,テーブル2[[#This Row],[学会番号]])&gt;=1,COUNTIF(A区分既収載!A:A,テーブル2[[#This Row],[学会番号]]),"－"),COUNTIF(A区分既収載!A:A,テーブル2[[#This Row],[学会番号]]))</f>
        <v>－</v>
      </c>
      <c r="G115" s="107" t="str">
        <f>IF(テーブル2[[#This Row],[提出]]="○",IF(COUNTIF(医薬品!A:A,テーブル2[[#This Row],[学会番号]])&gt;=1,COUNTIF(医薬品!A:A,テーブル2[[#This Row],[学会番号]]),"－"),COUNTIF(医薬品!A:A,テーブル2[[#This Row],[学会番号]]))</f>
        <v>－</v>
      </c>
      <c r="H115" s="122">
        <f>IF(AND(テーブル2[[#This Row],[未収載]]="－",テーブル2[[#This Row],[既収載]]="－",テーブル2[[#This Row],[A区分未収載]]="－",テーブル2[[#This Row],[A区分既収載]]="－",テーブル2[[#This Row],[医薬品]]="－"),"0",SUM(テーブル2[[#This Row],[未収載]:[医薬品]]))</f>
        <v>11</v>
      </c>
      <c r="I115" s="109" t="s">
        <v>216</v>
      </c>
    </row>
    <row r="116" spans="1:9" ht="15" customHeight="1" x14ac:dyDescent="0.15">
      <c r="A116" s="72">
        <v>710</v>
      </c>
      <c r="B116" s="73" t="s">
        <v>147</v>
      </c>
      <c r="C116" s="107">
        <f>IF(テーブル2[[#This Row],[提出]]="○",IF(COUNTIF(未収載!A:A,テーブル2[[#This Row],[学会番号]])&gt;=1,COUNTIF(未収載!A:A,テーブル2[[#This Row],[学会番号]]),"－"),COUNTIF(未収載!A:A,テーブル2[[#This Row],[学会番号]]))</f>
        <v>1</v>
      </c>
      <c r="D116" s="107" t="str">
        <f>IF(テーブル2[[#This Row],[提出]]="○",IF(COUNTIF(既収載!A:A,テーブル2[[#This Row],[学会番号]])&gt;=1,COUNTIF(既収載!A:A,テーブル2[[#This Row],[学会番号]]),"－"),COUNTIF(既収載!A:A,テーブル2[[#This Row],[学会番号]]))</f>
        <v>－</v>
      </c>
      <c r="E116" s="107" t="str">
        <f>IF(テーブル2[[#This Row],[提出]]="○",IF(COUNTIF(A区分未収載!A:A,テーブル2[[#This Row],[学会番号]])&gt;=1,COUNTIF(A区分未収載!A:A,テーブル2[[#This Row],[学会番号]]),"－"),COUNTIF(A区分未収載!A:A,テーブル2[[#This Row],[学会番号]]))</f>
        <v>－</v>
      </c>
      <c r="F116" s="107" t="str">
        <f>IF(テーブル2[[#This Row],[提出]]="○",IF(COUNTIF(A区分既収載!A:A,テーブル2[[#This Row],[学会番号]])&gt;=1,COUNTIF(A区分既収載!A:A,テーブル2[[#This Row],[学会番号]]),"－"),COUNTIF(A区分既収載!A:A,テーブル2[[#This Row],[学会番号]]))</f>
        <v>－</v>
      </c>
      <c r="G116" s="107" t="str">
        <f>IF(テーブル2[[#This Row],[提出]]="○",IF(COUNTIF(医薬品!A:A,テーブル2[[#This Row],[学会番号]])&gt;=1,COUNTIF(医薬品!A:A,テーブル2[[#This Row],[学会番号]]),"－"),COUNTIF(医薬品!A:A,テーブル2[[#This Row],[学会番号]]))</f>
        <v>－</v>
      </c>
      <c r="H116" s="122">
        <f>IF(AND(テーブル2[[#This Row],[未収載]]="－",テーブル2[[#This Row],[既収載]]="－",テーブル2[[#This Row],[A区分未収載]]="－",テーブル2[[#This Row],[A区分既収載]]="－",テーブル2[[#This Row],[医薬品]]="－"),"0",SUM(テーブル2[[#This Row],[未収載]:[医薬品]]))</f>
        <v>1</v>
      </c>
      <c r="I116" s="109" t="s">
        <v>216</v>
      </c>
    </row>
    <row r="117" spans="1:9" ht="15" customHeight="1" x14ac:dyDescent="0.15">
      <c r="A117" s="72">
        <v>711</v>
      </c>
      <c r="B117" s="73" t="s">
        <v>188</v>
      </c>
      <c r="C117" s="107">
        <f>IF(テーブル2[[#This Row],[提出]]="○",IF(COUNTIF(未収載!A:A,テーブル2[[#This Row],[学会番号]])&gt;=1,COUNTIF(未収載!A:A,テーブル2[[#This Row],[学会番号]]),"－"),COUNTIF(未収載!A:A,テーブル2[[#This Row],[学会番号]]))</f>
        <v>0</v>
      </c>
      <c r="D117" s="107">
        <f>IF(テーブル2[[#This Row],[提出]]="○",IF(COUNTIF(既収載!A:A,テーブル2[[#This Row],[学会番号]])&gt;=1,COUNTIF(既収載!A:A,テーブル2[[#This Row],[学会番号]]),"－"),COUNTIF(既収載!A:A,テーブル2[[#This Row],[学会番号]]))</f>
        <v>0</v>
      </c>
      <c r="E117" s="107">
        <f>IF(テーブル2[[#This Row],[提出]]="○",IF(COUNTIF(A区分未収載!A:A,テーブル2[[#This Row],[学会番号]])&gt;=1,COUNTIF(A区分未収載!A:A,テーブル2[[#This Row],[学会番号]]),"－"),COUNTIF(A区分未収載!A:A,テーブル2[[#This Row],[学会番号]]))</f>
        <v>0</v>
      </c>
      <c r="F117" s="107">
        <f>IF(テーブル2[[#This Row],[提出]]="○",IF(COUNTIF(A区分既収載!A:A,テーブル2[[#This Row],[学会番号]])&gt;=1,COUNTIF(A区分既収載!A:A,テーブル2[[#This Row],[学会番号]]),"－"),COUNTIF(A区分既収載!A:A,テーブル2[[#This Row],[学会番号]]))</f>
        <v>0</v>
      </c>
      <c r="G117" s="107">
        <f>IF(テーブル2[[#This Row],[提出]]="○",IF(COUNTIF(医薬品!A:A,テーブル2[[#This Row],[学会番号]])&gt;=1,COUNTIF(医薬品!A:A,テーブル2[[#This Row],[学会番号]]),"－"),COUNTIF(医薬品!A:A,テーブル2[[#This Row],[学会番号]]))</f>
        <v>0</v>
      </c>
      <c r="H117" s="122">
        <f>IF(AND(テーブル2[[#This Row],[未収載]]="－",テーブル2[[#This Row],[既収載]]="－",テーブル2[[#This Row],[A区分未収載]]="－",テーブル2[[#This Row],[A区分既収載]]="－",テーブル2[[#This Row],[医薬品]]="－"),"0",SUM(テーブル2[[#This Row],[未収載]:[医薬品]]))</f>
        <v>0</v>
      </c>
      <c r="I117" s="109"/>
    </row>
    <row r="118" spans="1:9" ht="15" customHeight="1" x14ac:dyDescent="0.15">
      <c r="A118" s="72">
        <v>712</v>
      </c>
      <c r="B118" s="73" t="s">
        <v>111</v>
      </c>
      <c r="C118" s="107">
        <f>IF(テーブル2[[#This Row],[提出]]="○",IF(COUNTIF(未収載!A:A,テーブル2[[#This Row],[学会番号]])&gt;=1,COUNTIF(未収載!A:A,テーブル2[[#This Row],[学会番号]]),"－"),COUNTIF(未収載!A:A,テーブル2[[#This Row],[学会番号]]))</f>
        <v>3</v>
      </c>
      <c r="D118" s="107">
        <f>IF(テーブル2[[#This Row],[提出]]="○",IF(COUNTIF(既収載!A:A,テーブル2[[#This Row],[学会番号]])&gt;=1,COUNTIF(既収載!A:A,テーブル2[[#This Row],[学会番号]]),"－"),COUNTIF(既収載!A:A,テーブル2[[#This Row],[学会番号]]))</f>
        <v>1</v>
      </c>
      <c r="E118" s="107" t="str">
        <f>IF(テーブル2[[#This Row],[提出]]="○",IF(COUNTIF(A区分未収載!A:A,テーブル2[[#This Row],[学会番号]])&gt;=1,COUNTIF(A区分未収載!A:A,テーブル2[[#This Row],[学会番号]]),"－"),COUNTIF(A区分未収載!A:A,テーブル2[[#This Row],[学会番号]]))</f>
        <v>－</v>
      </c>
      <c r="F118" s="107" t="str">
        <f>IF(テーブル2[[#This Row],[提出]]="○",IF(COUNTIF(A区分既収載!A:A,テーブル2[[#This Row],[学会番号]])&gt;=1,COUNTIF(A区分既収載!A:A,テーブル2[[#This Row],[学会番号]]),"－"),COUNTIF(A区分既収載!A:A,テーブル2[[#This Row],[学会番号]]))</f>
        <v>－</v>
      </c>
      <c r="G118" s="107" t="str">
        <f>IF(テーブル2[[#This Row],[提出]]="○",IF(COUNTIF(医薬品!A:A,テーブル2[[#This Row],[学会番号]])&gt;=1,COUNTIF(医薬品!A:A,テーブル2[[#This Row],[学会番号]]),"－"),COUNTIF(医薬品!A:A,テーブル2[[#This Row],[学会番号]]))</f>
        <v>－</v>
      </c>
      <c r="H118" s="122">
        <f>IF(AND(テーブル2[[#This Row],[未収載]]="－",テーブル2[[#This Row],[既収載]]="－",テーブル2[[#This Row],[A区分未収載]]="－",テーブル2[[#This Row],[A区分既収載]]="－",テーブル2[[#This Row],[医薬品]]="－"),"0",SUM(テーブル2[[#This Row],[未収載]:[医薬品]]))</f>
        <v>4</v>
      </c>
      <c r="I118" s="109" t="s">
        <v>216</v>
      </c>
    </row>
    <row r="119" spans="1:9" ht="15" customHeight="1" x14ac:dyDescent="0.15">
      <c r="A119" s="72">
        <v>713</v>
      </c>
      <c r="B119" s="73" t="s">
        <v>113</v>
      </c>
      <c r="C119" s="107">
        <f>IF(テーブル2[[#This Row],[提出]]="○",IF(COUNTIF(未収載!A:A,テーブル2[[#This Row],[学会番号]])&gt;=1,COUNTIF(未収載!A:A,テーブル2[[#This Row],[学会番号]]),"－"),COUNTIF(未収載!A:A,テーブル2[[#This Row],[学会番号]]))</f>
        <v>2</v>
      </c>
      <c r="D119" s="107" t="str">
        <f>IF(テーブル2[[#This Row],[提出]]="○",IF(COUNTIF(既収載!A:A,テーブル2[[#This Row],[学会番号]])&gt;=1,COUNTIF(既収載!A:A,テーブル2[[#This Row],[学会番号]]),"－"),COUNTIF(既収載!A:A,テーブル2[[#This Row],[学会番号]]))</f>
        <v>－</v>
      </c>
      <c r="E119" s="107" t="str">
        <f>IF(テーブル2[[#This Row],[提出]]="○",IF(COUNTIF(A区分未収載!A:A,テーブル2[[#This Row],[学会番号]])&gt;=1,COUNTIF(A区分未収載!A:A,テーブル2[[#This Row],[学会番号]]),"－"),COUNTIF(A区分未収載!A:A,テーブル2[[#This Row],[学会番号]]))</f>
        <v>－</v>
      </c>
      <c r="F119" s="107" t="str">
        <f>IF(テーブル2[[#This Row],[提出]]="○",IF(COUNTIF(A区分既収載!A:A,テーブル2[[#This Row],[学会番号]])&gt;=1,COUNTIF(A区分既収載!A:A,テーブル2[[#This Row],[学会番号]]),"－"),COUNTIF(A区分既収載!A:A,テーブル2[[#This Row],[学会番号]]))</f>
        <v>－</v>
      </c>
      <c r="G119" s="107">
        <f>IF(テーブル2[[#This Row],[提出]]="○",IF(COUNTIF(医薬品!A:A,テーブル2[[#This Row],[学会番号]])&gt;=1,COUNTIF(医薬品!A:A,テーブル2[[#This Row],[学会番号]]),"－"),COUNTIF(医薬品!A:A,テーブル2[[#This Row],[学会番号]]))</f>
        <v>1</v>
      </c>
      <c r="H119" s="122">
        <f>IF(AND(テーブル2[[#This Row],[未収載]]="－",テーブル2[[#This Row],[既収載]]="－",テーブル2[[#This Row],[A区分未収載]]="－",テーブル2[[#This Row],[A区分既収載]]="－",テーブル2[[#This Row],[医薬品]]="－"),"0",SUM(テーブル2[[#This Row],[未収載]:[医薬品]]))</f>
        <v>3</v>
      </c>
      <c r="I119" s="109" t="s">
        <v>216</v>
      </c>
    </row>
    <row r="120" spans="1:9" ht="15" customHeight="1" x14ac:dyDescent="0.15">
      <c r="A120" s="72">
        <v>714</v>
      </c>
      <c r="B120" s="73" t="s">
        <v>112</v>
      </c>
      <c r="C120" s="107" t="str">
        <f>IF(テーブル2[[#This Row],[提出]]="○",IF(COUNTIF(未収載!A:A,テーブル2[[#This Row],[学会番号]])&gt;=1,COUNTIF(未収載!A:A,テーブル2[[#This Row],[学会番号]]),"－"),COUNTIF(未収載!A:A,テーブル2[[#This Row],[学会番号]]))</f>
        <v>－</v>
      </c>
      <c r="D120" s="107">
        <f>IF(テーブル2[[#This Row],[提出]]="○",IF(COUNTIF(既収載!A:A,テーブル2[[#This Row],[学会番号]])&gt;=1,COUNTIF(既収載!A:A,テーブル2[[#This Row],[学会番号]]),"－"),COUNTIF(既収載!A:A,テーブル2[[#This Row],[学会番号]]))</f>
        <v>1</v>
      </c>
      <c r="E120" s="107" t="str">
        <f>IF(テーブル2[[#This Row],[提出]]="○",IF(COUNTIF(A区分未収載!A:A,テーブル2[[#This Row],[学会番号]])&gt;=1,COUNTIF(A区分未収載!A:A,テーブル2[[#This Row],[学会番号]]),"－"),COUNTIF(A区分未収載!A:A,テーブル2[[#This Row],[学会番号]]))</f>
        <v>－</v>
      </c>
      <c r="F120" s="107" t="str">
        <f>IF(テーブル2[[#This Row],[提出]]="○",IF(COUNTIF(A区分既収載!A:A,テーブル2[[#This Row],[学会番号]])&gt;=1,COUNTIF(A区分既収載!A:A,テーブル2[[#This Row],[学会番号]]),"－"),COUNTIF(A区分既収載!A:A,テーブル2[[#This Row],[学会番号]]))</f>
        <v>－</v>
      </c>
      <c r="G120" s="107" t="str">
        <f>IF(テーブル2[[#This Row],[提出]]="○",IF(COUNTIF(医薬品!A:A,テーブル2[[#This Row],[学会番号]])&gt;=1,COUNTIF(医薬品!A:A,テーブル2[[#This Row],[学会番号]]),"－"),COUNTIF(医薬品!A:A,テーブル2[[#This Row],[学会番号]]))</f>
        <v>－</v>
      </c>
      <c r="H120" s="122">
        <f>IF(AND(テーブル2[[#This Row],[未収載]]="－",テーブル2[[#This Row],[既収載]]="－",テーブル2[[#This Row],[A区分未収載]]="－",テーブル2[[#This Row],[A区分既収載]]="－",テーブル2[[#This Row],[医薬品]]="－"),"0",SUM(テーブル2[[#This Row],[未収載]:[医薬品]]))</f>
        <v>1</v>
      </c>
      <c r="I120" s="109" t="s">
        <v>216</v>
      </c>
    </row>
    <row r="121" spans="1:9" ht="15" customHeight="1" x14ac:dyDescent="0.15">
      <c r="A121" s="72">
        <v>715</v>
      </c>
      <c r="B121" s="73" t="s">
        <v>114</v>
      </c>
      <c r="C121" s="107">
        <f>IF(テーブル2[[#This Row],[提出]]="○",IF(COUNTIF(未収載!A:A,テーブル2[[#This Row],[学会番号]])&gt;=1,COUNTIF(未収載!A:A,テーブル2[[#This Row],[学会番号]]),"－"),COUNTIF(未収載!A:A,テーブル2[[#This Row],[学会番号]]))</f>
        <v>1</v>
      </c>
      <c r="D121" s="107">
        <f>IF(テーブル2[[#This Row],[提出]]="○",IF(COUNTIF(既収載!A:A,テーブル2[[#This Row],[学会番号]])&gt;=1,COUNTIF(既収載!A:A,テーブル2[[#This Row],[学会番号]]),"－"),COUNTIF(既収載!A:A,テーブル2[[#This Row],[学会番号]]))</f>
        <v>2</v>
      </c>
      <c r="E121" s="107" t="str">
        <f>IF(テーブル2[[#This Row],[提出]]="○",IF(COUNTIF(A区分未収載!A:A,テーブル2[[#This Row],[学会番号]])&gt;=1,COUNTIF(A区分未収載!A:A,テーブル2[[#This Row],[学会番号]]),"－"),COUNTIF(A区分未収載!A:A,テーブル2[[#This Row],[学会番号]]))</f>
        <v>－</v>
      </c>
      <c r="F121" s="107" t="str">
        <f>IF(テーブル2[[#This Row],[提出]]="○",IF(COUNTIF(A区分既収載!A:A,テーブル2[[#This Row],[学会番号]])&gt;=1,COUNTIF(A区分既収載!A:A,テーブル2[[#This Row],[学会番号]]),"－"),COUNTIF(A区分既収載!A:A,テーブル2[[#This Row],[学会番号]]))</f>
        <v>－</v>
      </c>
      <c r="G121" s="107" t="str">
        <f>IF(テーブル2[[#This Row],[提出]]="○",IF(COUNTIF(医薬品!A:A,テーブル2[[#This Row],[学会番号]])&gt;=1,COUNTIF(医薬品!A:A,テーブル2[[#This Row],[学会番号]]),"－"),COUNTIF(医薬品!A:A,テーブル2[[#This Row],[学会番号]]))</f>
        <v>－</v>
      </c>
      <c r="H121" s="122">
        <f>IF(AND(テーブル2[[#This Row],[未収載]]="－",テーブル2[[#This Row],[既収載]]="－",テーブル2[[#This Row],[A区分未収載]]="－",テーブル2[[#This Row],[A区分既収載]]="－",テーブル2[[#This Row],[医薬品]]="－"),"0",SUM(テーブル2[[#This Row],[未収載]:[医薬品]]))</f>
        <v>3</v>
      </c>
      <c r="I121" s="109" t="s">
        <v>216</v>
      </c>
    </row>
    <row r="122" spans="1:9" ht="15" customHeight="1" x14ac:dyDescent="0.15">
      <c r="A122" s="72">
        <v>716</v>
      </c>
      <c r="B122" s="73" t="s">
        <v>115</v>
      </c>
      <c r="C122" s="107" t="str">
        <f>IF(テーブル2[[#This Row],[提出]]="○",IF(COUNTIF(未収載!A:A,テーブル2[[#This Row],[学会番号]])&gt;=1,COUNTIF(未収載!A:A,テーブル2[[#This Row],[学会番号]]),"－"),COUNTIF(未収載!A:A,テーブル2[[#This Row],[学会番号]]))</f>
        <v>－</v>
      </c>
      <c r="D122" s="107">
        <f>IF(テーブル2[[#This Row],[提出]]="○",IF(COUNTIF(既収載!A:A,テーブル2[[#This Row],[学会番号]])&gt;=1,COUNTIF(既収載!A:A,テーブル2[[#This Row],[学会番号]]),"－"),COUNTIF(既収載!A:A,テーブル2[[#This Row],[学会番号]]))</f>
        <v>3</v>
      </c>
      <c r="E122" s="107" t="str">
        <f>IF(テーブル2[[#This Row],[提出]]="○",IF(COUNTIF(A区分未収載!A:A,テーブル2[[#This Row],[学会番号]])&gt;=1,COUNTIF(A区分未収載!A:A,テーブル2[[#This Row],[学会番号]]),"－"),COUNTIF(A区分未収載!A:A,テーブル2[[#This Row],[学会番号]]))</f>
        <v>－</v>
      </c>
      <c r="F122" s="107" t="str">
        <f>IF(テーブル2[[#This Row],[提出]]="○",IF(COUNTIF(A区分既収載!A:A,テーブル2[[#This Row],[学会番号]])&gt;=1,COUNTIF(A区分既収載!A:A,テーブル2[[#This Row],[学会番号]]),"－"),COUNTIF(A区分既収載!A:A,テーブル2[[#This Row],[学会番号]]))</f>
        <v>－</v>
      </c>
      <c r="G122" s="107" t="str">
        <f>IF(テーブル2[[#This Row],[提出]]="○",IF(COUNTIF(医薬品!A:A,テーブル2[[#This Row],[学会番号]])&gt;=1,COUNTIF(医薬品!A:A,テーブル2[[#This Row],[学会番号]]),"－"),COUNTIF(医薬品!A:A,テーブル2[[#This Row],[学会番号]]))</f>
        <v>－</v>
      </c>
      <c r="H122" s="122">
        <f>IF(AND(テーブル2[[#This Row],[未収載]]="－",テーブル2[[#This Row],[既収載]]="－",テーブル2[[#This Row],[A区分未収載]]="－",テーブル2[[#This Row],[A区分既収載]]="－",テーブル2[[#This Row],[医薬品]]="－"),"0",SUM(テーブル2[[#This Row],[未収載]:[医薬品]]))</f>
        <v>3</v>
      </c>
      <c r="I122" s="109" t="s">
        <v>216</v>
      </c>
    </row>
    <row r="123" spans="1:9" ht="15" customHeight="1" x14ac:dyDescent="0.15">
      <c r="A123" s="72">
        <v>717</v>
      </c>
      <c r="B123" s="73" t="s">
        <v>116</v>
      </c>
      <c r="C123" s="107" t="str">
        <f>IF(テーブル2[[#This Row],[提出]]="○",IF(COUNTIF(未収載!A:A,テーブル2[[#This Row],[学会番号]])&gt;=1,COUNTIF(未収載!A:A,テーブル2[[#This Row],[学会番号]]),"－"),COUNTIF(未収載!A:A,テーブル2[[#This Row],[学会番号]]))</f>
        <v>－</v>
      </c>
      <c r="D123" s="107">
        <f>IF(テーブル2[[#This Row],[提出]]="○",IF(COUNTIF(既収載!A:A,テーブル2[[#This Row],[学会番号]])&gt;=1,COUNTIF(既収載!A:A,テーブル2[[#This Row],[学会番号]]),"－"),COUNTIF(既収載!A:A,テーブル2[[#This Row],[学会番号]]))</f>
        <v>1</v>
      </c>
      <c r="E123" s="107">
        <f>IF(テーブル2[[#This Row],[提出]]="○",IF(COUNTIF(A区分未収載!A:A,テーブル2[[#This Row],[学会番号]])&gt;=1,COUNTIF(A区分未収載!A:A,テーブル2[[#This Row],[学会番号]]),"－"),COUNTIF(A区分未収載!A:A,テーブル2[[#This Row],[学会番号]]))</f>
        <v>1</v>
      </c>
      <c r="F123" s="107" t="str">
        <f>IF(テーブル2[[#This Row],[提出]]="○",IF(COUNTIF(A区分既収載!A:A,テーブル2[[#This Row],[学会番号]])&gt;=1,COUNTIF(A区分既収載!A:A,テーブル2[[#This Row],[学会番号]]),"－"),COUNTIF(A区分既収載!A:A,テーブル2[[#This Row],[学会番号]]))</f>
        <v>－</v>
      </c>
      <c r="G123" s="107" t="str">
        <f>IF(テーブル2[[#This Row],[提出]]="○",IF(COUNTIF(医薬品!A:A,テーブル2[[#This Row],[学会番号]])&gt;=1,COUNTIF(医薬品!A:A,テーブル2[[#This Row],[学会番号]]),"－"),COUNTIF(医薬品!A:A,テーブル2[[#This Row],[学会番号]]))</f>
        <v>－</v>
      </c>
      <c r="H123" s="122">
        <f>IF(AND(テーブル2[[#This Row],[未収載]]="－",テーブル2[[#This Row],[既収載]]="－",テーブル2[[#This Row],[A区分未収載]]="－",テーブル2[[#This Row],[A区分既収載]]="－",テーブル2[[#This Row],[医薬品]]="－"),"0",SUM(テーブル2[[#This Row],[未収載]:[医薬品]]))</f>
        <v>2</v>
      </c>
      <c r="I123" s="109" t="s">
        <v>216</v>
      </c>
    </row>
    <row r="124" spans="1:9" ht="15" customHeight="1" x14ac:dyDescent="0.15">
      <c r="A124" s="72">
        <v>718</v>
      </c>
      <c r="B124" s="73" t="s">
        <v>117</v>
      </c>
      <c r="C124" s="107">
        <f>IF(テーブル2[[#This Row],[提出]]="○",IF(COUNTIF(未収載!A:A,テーブル2[[#This Row],[学会番号]])&gt;=1,COUNTIF(未収載!A:A,テーブル2[[#This Row],[学会番号]]),"－"),COUNTIF(未収載!A:A,テーブル2[[#This Row],[学会番号]]))</f>
        <v>0</v>
      </c>
      <c r="D124" s="107">
        <f>IF(テーブル2[[#This Row],[提出]]="○",IF(COUNTIF(既収載!A:A,テーブル2[[#This Row],[学会番号]])&gt;=1,COUNTIF(既収載!A:A,テーブル2[[#This Row],[学会番号]]),"－"),COUNTIF(既収載!A:A,テーブル2[[#This Row],[学会番号]]))</f>
        <v>0</v>
      </c>
      <c r="E124" s="107">
        <f>IF(テーブル2[[#This Row],[提出]]="○",IF(COUNTIF(A区分未収載!A:A,テーブル2[[#This Row],[学会番号]])&gt;=1,COUNTIF(A区分未収載!A:A,テーブル2[[#This Row],[学会番号]]),"－"),COUNTIF(A区分未収載!A:A,テーブル2[[#This Row],[学会番号]]))</f>
        <v>0</v>
      </c>
      <c r="F124" s="107">
        <f>IF(テーブル2[[#This Row],[提出]]="○",IF(COUNTIF(A区分既収載!A:A,テーブル2[[#This Row],[学会番号]])&gt;=1,COUNTIF(A区分既収載!A:A,テーブル2[[#This Row],[学会番号]]),"－"),COUNTIF(A区分既収載!A:A,テーブル2[[#This Row],[学会番号]]))</f>
        <v>0</v>
      </c>
      <c r="G124" s="107">
        <f>IF(テーブル2[[#This Row],[提出]]="○",IF(COUNTIF(医薬品!A:A,テーブル2[[#This Row],[学会番号]])&gt;=1,COUNTIF(医薬品!A:A,テーブル2[[#This Row],[学会番号]]),"－"),COUNTIF(医薬品!A:A,テーブル2[[#This Row],[学会番号]]))</f>
        <v>0</v>
      </c>
      <c r="H124" s="122">
        <f>IF(AND(テーブル2[[#This Row],[未収載]]="－",テーブル2[[#This Row],[既収載]]="－",テーブル2[[#This Row],[A区分未収載]]="－",テーブル2[[#This Row],[A区分既収載]]="－",テーブル2[[#This Row],[医薬品]]="－"),"0",SUM(テーブル2[[#This Row],[未収載]:[医薬品]]))</f>
        <v>0</v>
      </c>
      <c r="I124" s="109"/>
    </row>
    <row r="125" spans="1:9" ht="15" customHeight="1" x14ac:dyDescent="0.15">
      <c r="A125" s="72">
        <v>719</v>
      </c>
      <c r="B125" s="73" t="s">
        <v>118</v>
      </c>
      <c r="C125" s="107">
        <f>IF(テーブル2[[#This Row],[提出]]="○",IF(COUNTIF(未収載!A:A,テーブル2[[#This Row],[学会番号]])&gt;=1,COUNTIF(未収載!A:A,テーブル2[[#This Row],[学会番号]]),"－"),COUNTIF(未収載!A:A,テーブル2[[#This Row],[学会番号]]))</f>
        <v>0</v>
      </c>
      <c r="D125" s="107">
        <f>IF(テーブル2[[#This Row],[提出]]="○",IF(COUNTIF(既収載!A:A,テーブル2[[#This Row],[学会番号]])&gt;=1,COUNTIF(既収載!A:A,テーブル2[[#This Row],[学会番号]]),"－"),COUNTIF(既収載!A:A,テーブル2[[#This Row],[学会番号]]))</f>
        <v>0</v>
      </c>
      <c r="E125" s="107">
        <f>IF(テーブル2[[#This Row],[提出]]="○",IF(COUNTIF(A区分未収載!A:A,テーブル2[[#This Row],[学会番号]])&gt;=1,COUNTIF(A区分未収載!A:A,テーブル2[[#This Row],[学会番号]]),"－"),COUNTIF(A区分未収載!A:A,テーブル2[[#This Row],[学会番号]]))</f>
        <v>0</v>
      </c>
      <c r="F125" s="107">
        <f>IF(テーブル2[[#This Row],[提出]]="○",IF(COUNTIF(A区分既収載!A:A,テーブル2[[#This Row],[学会番号]])&gt;=1,COUNTIF(A区分既収載!A:A,テーブル2[[#This Row],[学会番号]]),"－"),COUNTIF(A区分既収載!A:A,テーブル2[[#This Row],[学会番号]]))</f>
        <v>0</v>
      </c>
      <c r="G125" s="107">
        <f>IF(テーブル2[[#This Row],[提出]]="○",IF(COUNTIF(医薬品!A:A,テーブル2[[#This Row],[学会番号]])&gt;=1,COUNTIF(医薬品!A:A,テーブル2[[#This Row],[学会番号]]),"－"),COUNTIF(医薬品!A:A,テーブル2[[#This Row],[学会番号]]))</f>
        <v>0</v>
      </c>
      <c r="H125" s="122">
        <f>IF(AND(テーブル2[[#This Row],[未収載]]="－",テーブル2[[#This Row],[既収載]]="－",テーブル2[[#This Row],[A区分未収載]]="－",テーブル2[[#This Row],[A区分既収載]]="－",テーブル2[[#This Row],[医薬品]]="－"),"0",SUM(テーブル2[[#This Row],[未収載]:[医薬品]]))</f>
        <v>0</v>
      </c>
      <c r="I125" s="109"/>
    </row>
    <row r="126" spans="1:9" ht="15" customHeight="1" x14ac:dyDescent="0.15">
      <c r="A126" s="72">
        <v>720</v>
      </c>
      <c r="B126" s="73" t="s">
        <v>119</v>
      </c>
      <c r="C126" s="107">
        <f>IF(テーブル2[[#This Row],[提出]]="○",IF(COUNTIF(未収載!A:A,テーブル2[[#This Row],[学会番号]])&gt;=1,COUNTIF(未収載!A:A,テーブル2[[#This Row],[学会番号]]),"－"),COUNTIF(未収載!A:A,テーブル2[[#This Row],[学会番号]]))</f>
        <v>4</v>
      </c>
      <c r="D126" s="107">
        <f>IF(テーブル2[[#This Row],[提出]]="○",IF(COUNTIF(既収載!A:A,テーブル2[[#This Row],[学会番号]])&gt;=1,COUNTIF(既収載!A:A,テーブル2[[#This Row],[学会番号]]),"－"),COUNTIF(既収載!A:A,テーブル2[[#This Row],[学会番号]]))</f>
        <v>9</v>
      </c>
      <c r="E126" s="107" t="str">
        <f>IF(テーブル2[[#This Row],[提出]]="○",IF(COUNTIF(A区分未収載!A:A,テーブル2[[#This Row],[学会番号]])&gt;=1,COUNTIF(A区分未収載!A:A,テーブル2[[#This Row],[学会番号]]),"－"),COUNTIF(A区分未収載!A:A,テーブル2[[#This Row],[学会番号]]))</f>
        <v>－</v>
      </c>
      <c r="F126" s="107" t="str">
        <f>IF(テーブル2[[#This Row],[提出]]="○",IF(COUNTIF(A区分既収載!A:A,テーブル2[[#This Row],[学会番号]])&gt;=1,COUNTIF(A区分既収載!A:A,テーブル2[[#This Row],[学会番号]]),"－"),COUNTIF(A区分既収載!A:A,テーブル2[[#This Row],[学会番号]]))</f>
        <v>－</v>
      </c>
      <c r="G126" s="107" t="str">
        <f>IF(テーブル2[[#This Row],[提出]]="○",IF(COUNTIF(医薬品!A:A,テーブル2[[#This Row],[学会番号]])&gt;=1,COUNTIF(医薬品!A:A,テーブル2[[#This Row],[学会番号]]),"－"),COUNTIF(医薬品!A:A,テーブル2[[#This Row],[学会番号]]))</f>
        <v>－</v>
      </c>
      <c r="H126" s="122">
        <f>IF(AND(テーブル2[[#This Row],[未収載]]="－",テーブル2[[#This Row],[既収載]]="－",テーブル2[[#This Row],[A区分未収載]]="－",テーブル2[[#This Row],[A区分既収載]]="－",テーブル2[[#This Row],[医薬品]]="－"),"0",SUM(テーブル2[[#This Row],[未収載]:[医薬品]]))</f>
        <v>13</v>
      </c>
      <c r="I126" s="109" t="s">
        <v>216</v>
      </c>
    </row>
    <row r="127" spans="1:9" ht="15" customHeight="1" x14ac:dyDescent="0.15">
      <c r="A127" s="72">
        <v>721</v>
      </c>
      <c r="B127" s="73" t="s">
        <v>120</v>
      </c>
      <c r="C127" s="107" t="str">
        <f>IF(テーブル2[[#This Row],[提出]]="○",IF(COUNTIF(未収載!A:A,テーブル2[[#This Row],[学会番号]])&gt;=1,COUNTIF(未収載!A:A,テーブル2[[#This Row],[学会番号]]),"－"),COUNTIF(未収載!A:A,テーブル2[[#This Row],[学会番号]]))</f>
        <v>－</v>
      </c>
      <c r="D127" s="107" t="str">
        <f>IF(テーブル2[[#This Row],[提出]]="○",IF(COUNTIF(既収載!A:A,テーブル2[[#This Row],[学会番号]])&gt;=1,COUNTIF(既収載!A:A,テーブル2[[#This Row],[学会番号]]),"－"),COUNTIF(既収載!A:A,テーブル2[[#This Row],[学会番号]]))</f>
        <v>－</v>
      </c>
      <c r="E127" s="107">
        <f>IF(テーブル2[[#This Row],[提出]]="○",IF(COUNTIF(A区分未収載!A:A,テーブル2[[#This Row],[学会番号]])&gt;=1,COUNTIF(A区分未収載!A:A,テーブル2[[#This Row],[学会番号]]),"－"),COUNTIF(A区分未収載!A:A,テーブル2[[#This Row],[学会番号]]))</f>
        <v>1</v>
      </c>
      <c r="F127" s="107">
        <f>IF(テーブル2[[#This Row],[提出]]="○",IF(COUNTIF(A区分既収載!A:A,テーブル2[[#This Row],[学会番号]])&gt;=1,COUNTIF(A区分既収載!A:A,テーブル2[[#This Row],[学会番号]]),"－"),COUNTIF(A区分既収載!A:A,テーブル2[[#This Row],[学会番号]]))</f>
        <v>1</v>
      </c>
      <c r="G127" s="107" t="str">
        <f>IF(テーブル2[[#This Row],[提出]]="○",IF(COUNTIF(医薬品!A:A,テーブル2[[#This Row],[学会番号]])&gt;=1,COUNTIF(医薬品!A:A,テーブル2[[#This Row],[学会番号]]),"－"),COUNTIF(医薬品!A:A,テーブル2[[#This Row],[学会番号]]))</f>
        <v>－</v>
      </c>
      <c r="H127" s="122">
        <f>IF(AND(テーブル2[[#This Row],[未収載]]="－",テーブル2[[#This Row],[既収載]]="－",テーブル2[[#This Row],[A区分未収載]]="－",テーブル2[[#This Row],[A区分既収載]]="－",テーブル2[[#This Row],[医薬品]]="－"),"0",SUM(テーブル2[[#This Row],[未収載]:[医薬品]]))</f>
        <v>2</v>
      </c>
      <c r="I127" s="109" t="s">
        <v>216</v>
      </c>
    </row>
    <row r="128" spans="1:9" ht="15" customHeight="1" x14ac:dyDescent="0.15">
      <c r="A128" s="72">
        <v>722</v>
      </c>
      <c r="B128" s="73" t="s">
        <v>122</v>
      </c>
      <c r="C128" s="107">
        <f>IF(テーブル2[[#This Row],[提出]]="○",IF(COUNTIF(未収載!A:A,テーブル2[[#This Row],[学会番号]])&gt;=1,COUNTIF(未収載!A:A,テーブル2[[#This Row],[学会番号]]),"－"),COUNTIF(未収載!A:A,テーブル2[[#This Row],[学会番号]]))</f>
        <v>0</v>
      </c>
      <c r="D128" s="107">
        <f>IF(テーブル2[[#This Row],[提出]]="○",IF(COUNTIF(既収載!A:A,テーブル2[[#This Row],[学会番号]])&gt;=1,COUNTIF(既収載!A:A,テーブル2[[#This Row],[学会番号]]),"－"),COUNTIF(既収載!A:A,テーブル2[[#This Row],[学会番号]]))</f>
        <v>0</v>
      </c>
      <c r="E128" s="107">
        <f>IF(テーブル2[[#This Row],[提出]]="○",IF(COUNTIF(A区分未収載!A:A,テーブル2[[#This Row],[学会番号]])&gt;=1,COUNTIF(A区分未収載!A:A,テーブル2[[#This Row],[学会番号]]),"－"),COUNTIF(A区分未収載!A:A,テーブル2[[#This Row],[学会番号]]))</f>
        <v>0</v>
      </c>
      <c r="F128" s="107">
        <f>IF(テーブル2[[#This Row],[提出]]="○",IF(COUNTIF(A区分既収載!A:A,テーブル2[[#This Row],[学会番号]])&gt;=1,COUNTIF(A区分既収載!A:A,テーブル2[[#This Row],[学会番号]]),"－"),COUNTIF(A区分既収載!A:A,テーブル2[[#This Row],[学会番号]]))</f>
        <v>0</v>
      </c>
      <c r="G128" s="107">
        <f>IF(テーブル2[[#This Row],[提出]]="○",IF(COUNTIF(医薬品!A:A,テーブル2[[#This Row],[学会番号]])&gt;=1,COUNTIF(医薬品!A:A,テーブル2[[#This Row],[学会番号]]),"－"),COUNTIF(医薬品!A:A,テーブル2[[#This Row],[学会番号]]))</f>
        <v>0</v>
      </c>
      <c r="H128" s="122">
        <f>IF(AND(テーブル2[[#This Row],[未収載]]="－",テーブル2[[#This Row],[既収載]]="－",テーブル2[[#This Row],[A区分未収載]]="－",テーブル2[[#This Row],[A区分既収載]]="－",テーブル2[[#This Row],[医薬品]]="－"),"0",SUM(テーブル2[[#This Row],[未収載]:[医薬品]]))</f>
        <v>0</v>
      </c>
      <c r="I128" s="109"/>
    </row>
    <row r="129" spans="1:9" ht="15" customHeight="1" x14ac:dyDescent="0.15">
      <c r="A129" s="72">
        <v>723</v>
      </c>
      <c r="B129" s="73" t="s">
        <v>121</v>
      </c>
      <c r="C129" s="107">
        <f>IF(テーブル2[[#This Row],[提出]]="○",IF(COUNTIF(未収載!A:A,テーブル2[[#This Row],[学会番号]])&gt;=1,COUNTIF(未収載!A:A,テーブル2[[#This Row],[学会番号]]),"－"),COUNTIF(未収載!A:A,テーブル2[[#This Row],[学会番号]]))</f>
        <v>2</v>
      </c>
      <c r="D129" s="107" t="str">
        <f>IF(テーブル2[[#This Row],[提出]]="○",IF(COUNTIF(既収載!A:A,テーブル2[[#This Row],[学会番号]])&gt;=1,COUNTIF(既収載!A:A,テーブル2[[#This Row],[学会番号]]),"－"),COUNTIF(既収載!A:A,テーブル2[[#This Row],[学会番号]]))</f>
        <v>－</v>
      </c>
      <c r="E129" s="107" t="str">
        <f>IF(テーブル2[[#This Row],[提出]]="○",IF(COUNTIF(A区分未収載!A:A,テーブル2[[#This Row],[学会番号]])&gt;=1,COUNTIF(A区分未収載!A:A,テーブル2[[#This Row],[学会番号]]),"－"),COUNTIF(A区分未収載!A:A,テーブル2[[#This Row],[学会番号]]))</f>
        <v>－</v>
      </c>
      <c r="F129" s="107" t="str">
        <f>IF(テーブル2[[#This Row],[提出]]="○",IF(COUNTIF(A区分既収載!A:A,テーブル2[[#This Row],[学会番号]])&gt;=1,COUNTIF(A区分既収載!A:A,テーブル2[[#This Row],[学会番号]]),"－"),COUNTIF(A区分既収載!A:A,テーブル2[[#This Row],[学会番号]]))</f>
        <v>－</v>
      </c>
      <c r="G129" s="107" t="str">
        <f>IF(テーブル2[[#This Row],[提出]]="○",IF(COUNTIF(医薬品!A:A,テーブル2[[#This Row],[学会番号]])&gt;=1,COUNTIF(医薬品!A:A,テーブル2[[#This Row],[学会番号]]),"－"),COUNTIF(医薬品!A:A,テーブル2[[#This Row],[学会番号]]))</f>
        <v>－</v>
      </c>
      <c r="H129" s="122">
        <f>IF(AND(テーブル2[[#This Row],[未収載]]="－",テーブル2[[#This Row],[既収載]]="－",テーブル2[[#This Row],[A区分未収載]]="－",テーブル2[[#This Row],[A区分既収載]]="－",テーブル2[[#This Row],[医薬品]]="－"),"0",SUM(テーブル2[[#This Row],[未収載]:[医薬品]]))</f>
        <v>2</v>
      </c>
      <c r="I129" s="109" t="s">
        <v>216</v>
      </c>
    </row>
    <row r="130" spans="1:9" ht="15" customHeight="1" x14ac:dyDescent="0.15">
      <c r="A130" s="72">
        <v>724</v>
      </c>
      <c r="B130" s="73" t="s">
        <v>189</v>
      </c>
      <c r="C130" s="107">
        <f>IF(テーブル2[[#This Row],[提出]]="○",IF(COUNTIF(未収載!A:A,テーブル2[[#This Row],[学会番号]])&gt;=1,COUNTIF(未収載!A:A,テーブル2[[#This Row],[学会番号]]),"－"),COUNTIF(未収載!A:A,テーブル2[[#This Row],[学会番号]]))</f>
        <v>0</v>
      </c>
      <c r="D130" s="107">
        <f>IF(テーブル2[[#This Row],[提出]]="○",IF(COUNTIF(既収載!A:A,テーブル2[[#This Row],[学会番号]])&gt;=1,COUNTIF(既収載!A:A,テーブル2[[#This Row],[学会番号]]),"－"),COUNTIF(既収載!A:A,テーブル2[[#This Row],[学会番号]]))</f>
        <v>0</v>
      </c>
      <c r="E130" s="107">
        <f>IF(テーブル2[[#This Row],[提出]]="○",IF(COUNTIF(A区分未収載!A:A,テーブル2[[#This Row],[学会番号]])&gt;=1,COUNTIF(A区分未収載!A:A,テーブル2[[#This Row],[学会番号]]),"－"),COUNTIF(A区分未収載!A:A,テーブル2[[#This Row],[学会番号]]))</f>
        <v>0</v>
      </c>
      <c r="F130" s="107">
        <f>IF(テーブル2[[#This Row],[提出]]="○",IF(COUNTIF(A区分既収載!A:A,テーブル2[[#This Row],[学会番号]])&gt;=1,COUNTIF(A区分既収載!A:A,テーブル2[[#This Row],[学会番号]]),"－"),COUNTIF(A区分既収載!A:A,テーブル2[[#This Row],[学会番号]]))</f>
        <v>0</v>
      </c>
      <c r="G130" s="107">
        <f>IF(テーブル2[[#This Row],[提出]]="○",IF(COUNTIF(医薬品!A:A,テーブル2[[#This Row],[学会番号]])&gt;=1,COUNTIF(医薬品!A:A,テーブル2[[#This Row],[学会番号]]),"－"),COUNTIF(医薬品!A:A,テーブル2[[#This Row],[学会番号]]))</f>
        <v>0</v>
      </c>
      <c r="H130" s="122">
        <f>IF(AND(テーブル2[[#This Row],[未収載]]="－",テーブル2[[#This Row],[既収載]]="－",テーブル2[[#This Row],[A区分未収載]]="－",テーブル2[[#This Row],[A区分既収載]]="－",テーブル2[[#This Row],[医薬品]]="－"),"0",SUM(テーブル2[[#This Row],[未収載]:[医薬品]]))</f>
        <v>0</v>
      </c>
      <c r="I130" s="109"/>
    </row>
    <row r="131" spans="1:9" ht="15" customHeight="1" x14ac:dyDescent="0.15">
      <c r="A131" s="72">
        <v>725</v>
      </c>
      <c r="B131" s="73" t="s">
        <v>124</v>
      </c>
      <c r="C131" s="107">
        <f>IF(テーブル2[[#This Row],[提出]]="○",IF(COUNTIF(未収載!A:A,テーブル2[[#This Row],[学会番号]])&gt;=1,COUNTIF(未収載!A:A,テーブル2[[#This Row],[学会番号]]),"－"),COUNTIF(未収載!A:A,テーブル2[[#This Row],[学会番号]]))</f>
        <v>0</v>
      </c>
      <c r="D131" s="107">
        <f>IF(テーブル2[[#This Row],[提出]]="○",IF(COUNTIF(既収載!A:A,テーブル2[[#This Row],[学会番号]])&gt;=1,COUNTIF(既収載!A:A,テーブル2[[#This Row],[学会番号]]),"－"),COUNTIF(既収載!A:A,テーブル2[[#This Row],[学会番号]]))</f>
        <v>0</v>
      </c>
      <c r="E131" s="107">
        <f>IF(テーブル2[[#This Row],[提出]]="○",IF(COUNTIF(A区分未収載!A:A,テーブル2[[#This Row],[学会番号]])&gt;=1,COUNTIF(A区分未収載!A:A,テーブル2[[#This Row],[学会番号]]),"－"),COUNTIF(A区分未収載!A:A,テーブル2[[#This Row],[学会番号]]))</f>
        <v>0</v>
      </c>
      <c r="F131" s="107">
        <f>IF(テーブル2[[#This Row],[提出]]="○",IF(COUNTIF(A区分既収載!A:A,テーブル2[[#This Row],[学会番号]])&gt;=1,COUNTIF(A区分既収載!A:A,テーブル2[[#This Row],[学会番号]]),"－"),COUNTIF(A区分既収載!A:A,テーブル2[[#This Row],[学会番号]]))</f>
        <v>0</v>
      </c>
      <c r="G131" s="107">
        <f>IF(テーブル2[[#This Row],[提出]]="○",IF(COUNTIF(医薬品!A:A,テーブル2[[#This Row],[学会番号]])&gt;=1,COUNTIF(医薬品!A:A,テーブル2[[#This Row],[学会番号]]),"－"),COUNTIF(医薬品!A:A,テーブル2[[#This Row],[学会番号]]))</f>
        <v>0</v>
      </c>
      <c r="H131" s="122">
        <f>IF(AND(テーブル2[[#This Row],[未収載]]="－",テーブル2[[#This Row],[既収載]]="－",テーブル2[[#This Row],[A区分未収載]]="－",テーブル2[[#This Row],[A区分既収載]]="－",テーブル2[[#This Row],[医薬品]]="－"),"0",SUM(テーブル2[[#This Row],[未収載]:[医薬品]]))</f>
        <v>0</v>
      </c>
      <c r="I131" s="109"/>
    </row>
    <row r="132" spans="1:9" ht="15" customHeight="1" x14ac:dyDescent="0.15">
      <c r="A132" s="72">
        <v>726</v>
      </c>
      <c r="B132" s="73" t="s">
        <v>123</v>
      </c>
      <c r="C132" s="107">
        <f>IF(テーブル2[[#This Row],[提出]]="○",IF(COUNTIF(未収載!A:A,テーブル2[[#This Row],[学会番号]])&gt;=1,COUNTIF(未収載!A:A,テーブル2[[#This Row],[学会番号]]),"－"),COUNTIF(未収載!A:A,テーブル2[[#This Row],[学会番号]]))</f>
        <v>3</v>
      </c>
      <c r="D132" s="107">
        <f>IF(テーブル2[[#This Row],[提出]]="○",IF(COUNTIF(既収載!A:A,テーブル2[[#This Row],[学会番号]])&gt;=1,COUNTIF(既収載!A:A,テーブル2[[#This Row],[学会番号]]),"－"),COUNTIF(既収載!A:A,テーブル2[[#This Row],[学会番号]]))</f>
        <v>1</v>
      </c>
      <c r="E132" s="107" t="str">
        <f>IF(テーブル2[[#This Row],[提出]]="○",IF(COUNTIF(A区分未収載!A:A,テーブル2[[#This Row],[学会番号]])&gt;=1,COUNTIF(A区分未収載!A:A,テーブル2[[#This Row],[学会番号]]),"－"),COUNTIF(A区分未収載!A:A,テーブル2[[#This Row],[学会番号]]))</f>
        <v>－</v>
      </c>
      <c r="F132" s="107" t="str">
        <f>IF(テーブル2[[#This Row],[提出]]="○",IF(COUNTIF(A区分既収載!A:A,テーブル2[[#This Row],[学会番号]])&gt;=1,COUNTIF(A区分既収載!A:A,テーブル2[[#This Row],[学会番号]]),"－"),COUNTIF(A区分既収載!A:A,テーブル2[[#This Row],[学会番号]]))</f>
        <v>－</v>
      </c>
      <c r="G132" s="107" t="str">
        <f>IF(テーブル2[[#This Row],[提出]]="○",IF(COUNTIF(医薬品!A:A,テーブル2[[#This Row],[学会番号]])&gt;=1,COUNTIF(医薬品!A:A,テーブル2[[#This Row],[学会番号]]),"－"),COUNTIF(医薬品!A:A,テーブル2[[#This Row],[学会番号]]))</f>
        <v>－</v>
      </c>
      <c r="H132" s="122">
        <f>IF(AND(テーブル2[[#This Row],[未収載]]="－",テーブル2[[#This Row],[既収載]]="－",テーブル2[[#This Row],[A区分未収載]]="－",テーブル2[[#This Row],[A区分既収載]]="－",テーブル2[[#This Row],[医薬品]]="－"),"0",SUM(テーブル2[[#This Row],[未収載]:[医薬品]]))</f>
        <v>4</v>
      </c>
      <c r="I132" s="109" t="s">
        <v>216</v>
      </c>
    </row>
    <row r="133" spans="1:9" ht="15" customHeight="1" x14ac:dyDescent="0.15">
      <c r="A133" s="72">
        <v>727</v>
      </c>
      <c r="B133" s="73" t="s">
        <v>125</v>
      </c>
      <c r="C133" s="107">
        <f>IF(テーブル2[[#This Row],[提出]]="○",IF(COUNTIF(未収載!A:A,テーブル2[[#This Row],[学会番号]])&gt;=1,COUNTIF(未収載!A:A,テーブル2[[#This Row],[学会番号]]),"－"),COUNTIF(未収載!A:A,テーブル2[[#This Row],[学会番号]]))</f>
        <v>5</v>
      </c>
      <c r="D133" s="107">
        <f>IF(テーブル2[[#This Row],[提出]]="○",IF(COUNTIF(既収載!A:A,テーブル2[[#This Row],[学会番号]])&gt;=1,COUNTIF(既収載!A:A,テーブル2[[#This Row],[学会番号]]),"－"),COUNTIF(既収載!A:A,テーブル2[[#This Row],[学会番号]]))</f>
        <v>20</v>
      </c>
      <c r="E133" s="107" t="str">
        <f>IF(テーブル2[[#This Row],[提出]]="○",IF(COUNTIF(A区分未収載!A:A,テーブル2[[#This Row],[学会番号]])&gt;=1,COUNTIF(A区分未収載!A:A,テーブル2[[#This Row],[学会番号]]),"－"),COUNTIF(A区分未収載!A:A,テーブル2[[#This Row],[学会番号]]))</f>
        <v>－</v>
      </c>
      <c r="F133" s="107" t="str">
        <f>IF(テーブル2[[#This Row],[提出]]="○",IF(COUNTIF(A区分既収載!A:A,テーブル2[[#This Row],[学会番号]])&gt;=1,COUNTIF(A区分既収載!A:A,テーブル2[[#This Row],[学会番号]]),"－"),COUNTIF(A区分既収載!A:A,テーブル2[[#This Row],[学会番号]]))</f>
        <v>－</v>
      </c>
      <c r="G133" s="107" t="str">
        <f>IF(テーブル2[[#This Row],[提出]]="○",IF(COUNTIF(医薬品!A:A,テーブル2[[#This Row],[学会番号]])&gt;=1,COUNTIF(医薬品!A:A,テーブル2[[#This Row],[学会番号]]),"－"),COUNTIF(医薬品!A:A,テーブル2[[#This Row],[学会番号]]))</f>
        <v>－</v>
      </c>
      <c r="H133" s="122">
        <f>IF(AND(テーブル2[[#This Row],[未収載]]="－",テーブル2[[#This Row],[既収載]]="－",テーブル2[[#This Row],[A区分未収載]]="－",テーブル2[[#This Row],[A区分既収載]]="－",テーブル2[[#This Row],[医薬品]]="－"),"0",SUM(テーブル2[[#This Row],[未収載]:[医薬品]]))</f>
        <v>25</v>
      </c>
      <c r="I133" s="109" t="s">
        <v>216</v>
      </c>
    </row>
    <row r="134" spans="1:9" ht="15" customHeight="1" x14ac:dyDescent="0.15">
      <c r="A134" s="72">
        <v>728</v>
      </c>
      <c r="B134" s="73" t="s">
        <v>126</v>
      </c>
      <c r="C134" s="107">
        <f>IF(テーブル2[[#This Row],[提出]]="○",IF(COUNTIF(未収載!A:A,テーブル2[[#This Row],[学会番号]])&gt;=1,COUNTIF(未収載!A:A,テーブル2[[#This Row],[学会番号]]),"－"),COUNTIF(未収載!A:A,テーブル2[[#This Row],[学会番号]]))</f>
        <v>0</v>
      </c>
      <c r="D134" s="107">
        <f>IF(テーブル2[[#This Row],[提出]]="○",IF(COUNTIF(既収載!A:A,テーブル2[[#This Row],[学会番号]])&gt;=1,COUNTIF(既収載!A:A,テーブル2[[#This Row],[学会番号]]),"－"),COUNTIF(既収載!A:A,テーブル2[[#This Row],[学会番号]]))</f>
        <v>0</v>
      </c>
      <c r="E134" s="107">
        <f>IF(テーブル2[[#This Row],[提出]]="○",IF(COUNTIF(A区分未収載!A:A,テーブル2[[#This Row],[学会番号]])&gt;=1,COUNTIF(A区分未収載!A:A,テーブル2[[#This Row],[学会番号]]),"－"),COUNTIF(A区分未収載!A:A,テーブル2[[#This Row],[学会番号]]))</f>
        <v>0</v>
      </c>
      <c r="F134" s="107">
        <f>IF(テーブル2[[#This Row],[提出]]="○",IF(COUNTIF(A区分既収載!A:A,テーブル2[[#This Row],[学会番号]])&gt;=1,COUNTIF(A区分既収載!A:A,テーブル2[[#This Row],[学会番号]]),"－"),COUNTIF(A区分既収載!A:A,テーブル2[[#This Row],[学会番号]]))</f>
        <v>0</v>
      </c>
      <c r="G134" s="107">
        <f>IF(テーブル2[[#This Row],[提出]]="○",IF(COUNTIF(医薬品!A:A,テーブル2[[#This Row],[学会番号]])&gt;=1,COUNTIF(医薬品!A:A,テーブル2[[#This Row],[学会番号]]),"－"),COUNTIF(医薬品!A:A,テーブル2[[#This Row],[学会番号]]))</f>
        <v>0</v>
      </c>
      <c r="H134" s="122">
        <f>IF(AND(テーブル2[[#This Row],[未収載]]="－",テーブル2[[#This Row],[既収載]]="－",テーブル2[[#This Row],[A区分未収載]]="－",テーブル2[[#This Row],[A区分既収載]]="－",テーブル2[[#This Row],[医薬品]]="－"),"0",SUM(テーブル2[[#This Row],[未収載]:[医薬品]]))</f>
        <v>0</v>
      </c>
      <c r="I134" s="109"/>
    </row>
    <row r="135" spans="1:9" ht="15" customHeight="1" x14ac:dyDescent="0.15">
      <c r="A135" s="72">
        <v>729</v>
      </c>
      <c r="B135" s="73" t="s">
        <v>127</v>
      </c>
      <c r="C135" s="107">
        <f>IF(テーブル2[[#This Row],[提出]]="○",IF(COUNTIF(未収載!A:A,テーブル2[[#This Row],[学会番号]])&gt;=1,COUNTIF(未収載!A:A,テーブル2[[#This Row],[学会番号]]),"－"),COUNTIF(未収載!A:A,テーブル2[[#This Row],[学会番号]]))</f>
        <v>5</v>
      </c>
      <c r="D135" s="107">
        <f>IF(テーブル2[[#This Row],[提出]]="○",IF(COUNTIF(既収載!A:A,テーブル2[[#This Row],[学会番号]])&gt;=1,COUNTIF(既収載!A:A,テーブル2[[#This Row],[学会番号]]),"－"),COUNTIF(既収載!A:A,テーブル2[[#This Row],[学会番号]]))</f>
        <v>2</v>
      </c>
      <c r="E135" s="107" t="str">
        <f>IF(テーブル2[[#This Row],[提出]]="○",IF(COUNTIF(A区分未収載!A:A,テーブル2[[#This Row],[学会番号]])&gt;=1,COUNTIF(A区分未収載!A:A,テーブル2[[#This Row],[学会番号]]),"－"),COUNTIF(A区分未収載!A:A,テーブル2[[#This Row],[学会番号]]))</f>
        <v>－</v>
      </c>
      <c r="F135" s="107" t="str">
        <f>IF(テーブル2[[#This Row],[提出]]="○",IF(COUNTIF(A区分既収載!A:A,テーブル2[[#This Row],[学会番号]])&gt;=1,COUNTIF(A区分既収載!A:A,テーブル2[[#This Row],[学会番号]]),"－"),COUNTIF(A区分既収載!A:A,テーブル2[[#This Row],[学会番号]]))</f>
        <v>－</v>
      </c>
      <c r="G135" s="107" t="str">
        <f>IF(テーブル2[[#This Row],[提出]]="○",IF(COUNTIF(医薬品!A:A,テーブル2[[#This Row],[学会番号]])&gt;=1,COUNTIF(医薬品!A:A,テーブル2[[#This Row],[学会番号]]),"－"),COUNTIF(医薬品!A:A,テーブル2[[#This Row],[学会番号]]))</f>
        <v>－</v>
      </c>
      <c r="H135" s="122">
        <f>IF(AND(テーブル2[[#This Row],[未収載]]="－",テーブル2[[#This Row],[既収載]]="－",テーブル2[[#This Row],[A区分未収載]]="－",テーブル2[[#This Row],[A区分既収載]]="－",テーブル2[[#This Row],[医薬品]]="－"),"0",SUM(テーブル2[[#This Row],[未収載]:[医薬品]]))</f>
        <v>7</v>
      </c>
      <c r="I135" s="109" t="s">
        <v>216</v>
      </c>
    </row>
    <row r="136" spans="1:9" ht="15" customHeight="1" x14ac:dyDescent="0.15">
      <c r="A136" s="72">
        <v>730</v>
      </c>
      <c r="B136" s="73" t="s">
        <v>128</v>
      </c>
      <c r="C136" s="107">
        <f>IF(テーブル2[[#This Row],[提出]]="○",IF(COUNTIF(未収載!A:A,テーブル2[[#This Row],[学会番号]])&gt;=1,COUNTIF(未収載!A:A,テーブル2[[#This Row],[学会番号]]),"－"),COUNTIF(未収載!A:A,テーブル2[[#This Row],[学会番号]]))</f>
        <v>2</v>
      </c>
      <c r="D136" s="107" t="str">
        <f>IF(テーブル2[[#This Row],[提出]]="○",IF(COUNTIF(既収載!A:A,テーブル2[[#This Row],[学会番号]])&gt;=1,COUNTIF(既収載!A:A,テーブル2[[#This Row],[学会番号]]),"－"),COUNTIF(既収載!A:A,テーブル2[[#This Row],[学会番号]]))</f>
        <v>－</v>
      </c>
      <c r="E136" s="107" t="str">
        <f>IF(テーブル2[[#This Row],[提出]]="○",IF(COUNTIF(A区分未収載!A:A,テーブル2[[#This Row],[学会番号]])&gt;=1,COUNTIF(A区分未収載!A:A,テーブル2[[#This Row],[学会番号]]),"－"),COUNTIF(A区分未収載!A:A,テーブル2[[#This Row],[学会番号]]))</f>
        <v>－</v>
      </c>
      <c r="F136" s="107" t="str">
        <f>IF(テーブル2[[#This Row],[提出]]="○",IF(COUNTIF(A区分既収載!A:A,テーブル2[[#This Row],[学会番号]])&gt;=1,COUNTIF(A区分既収載!A:A,テーブル2[[#This Row],[学会番号]]),"－"),COUNTIF(A区分既収載!A:A,テーブル2[[#This Row],[学会番号]]))</f>
        <v>－</v>
      </c>
      <c r="G136" s="107" t="str">
        <f>IF(テーブル2[[#This Row],[提出]]="○",IF(COUNTIF(医薬品!A:A,テーブル2[[#This Row],[学会番号]])&gt;=1,COUNTIF(医薬品!A:A,テーブル2[[#This Row],[学会番号]]),"－"),COUNTIF(医薬品!A:A,テーブル2[[#This Row],[学会番号]]))</f>
        <v>－</v>
      </c>
      <c r="H136" s="122">
        <f>IF(AND(テーブル2[[#This Row],[未収載]]="－",テーブル2[[#This Row],[既収載]]="－",テーブル2[[#This Row],[A区分未収載]]="－",テーブル2[[#This Row],[A区分既収載]]="－",テーブル2[[#This Row],[医薬品]]="－"),"0",SUM(テーブル2[[#This Row],[未収載]:[医薬品]]))</f>
        <v>2</v>
      </c>
      <c r="I136" s="109" t="s">
        <v>216</v>
      </c>
    </row>
    <row r="137" spans="1:9" ht="15" customHeight="1" x14ac:dyDescent="0.15">
      <c r="A137" s="72">
        <v>731</v>
      </c>
      <c r="B137" s="73" t="s">
        <v>129</v>
      </c>
      <c r="C137" s="107">
        <f>IF(テーブル2[[#This Row],[提出]]="○",IF(COUNTIF(未収載!A:A,テーブル2[[#This Row],[学会番号]])&gt;=1,COUNTIF(未収載!A:A,テーブル2[[#This Row],[学会番号]]),"－"),COUNTIF(未収載!A:A,テーブル2[[#This Row],[学会番号]]))</f>
        <v>3</v>
      </c>
      <c r="D137" s="107">
        <f>IF(テーブル2[[#This Row],[提出]]="○",IF(COUNTIF(既収載!A:A,テーブル2[[#This Row],[学会番号]])&gt;=1,COUNTIF(既収載!A:A,テーブル2[[#This Row],[学会番号]]),"－"),COUNTIF(既収載!A:A,テーブル2[[#This Row],[学会番号]]))</f>
        <v>4</v>
      </c>
      <c r="E137" s="107" t="str">
        <f>IF(テーブル2[[#This Row],[提出]]="○",IF(COUNTIF(A区分未収載!A:A,テーブル2[[#This Row],[学会番号]])&gt;=1,COUNTIF(A区分未収載!A:A,テーブル2[[#This Row],[学会番号]]),"－"),COUNTIF(A区分未収載!A:A,テーブル2[[#This Row],[学会番号]]))</f>
        <v>－</v>
      </c>
      <c r="F137" s="107" t="str">
        <f>IF(テーブル2[[#This Row],[提出]]="○",IF(COUNTIF(A区分既収載!A:A,テーブル2[[#This Row],[学会番号]])&gt;=1,COUNTIF(A区分既収載!A:A,テーブル2[[#This Row],[学会番号]]),"－"),COUNTIF(A区分既収載!A:A,テーブル2[[#This Row],[学会番号]]))</f>
        <v>－</v>
      </c>
      <c r="G137" s="107" t="str">
        <f>IF(テーブル2[[#This Row],[提出]]="○",IF(COUNTIF(医薬品!A:A,テーブル2[[#This Row],[学会番号]])&gt;=1,COUNTIF(医薬品!A:A,テーブル2[[#This Row],[学会番号]]),"－"),COUNTIF(医薬品!A:A,テーブル2[[#This Row],[学会番号]]))</f>
        <v>－</v>
      </c>
      <c r="H137" s="122">
        <f>IF(AND(テーブル2[[#This Row],[未収載]]="－",テーブル2[[#This Row],[既収載]]="－",テーブル2[[#This Row],[A区分未収載]]="－",テーブル2[[#This Row],[A区分既収載]]="－",テーブル2[[#This Row],[医薬品]]="－"),"0",SUM(テーブル2[[#This Row],[未収載]:[医薬品]]))</f>
        <v>7</v>
      </c>
      <c r="I137" s="109" t="s">
        <v>216</v>
      </c>
    </row>
    <row r="138" spans="1:9" ht="15" customHeight="1" x14ac:dyDescent="0.15">
      <c r="A138" s="72">
        <v>732</v>
      </c>
      <c r="B138" s="73" t="s">
        <v>130</v>
      </c>
      <c r="C138" s="107" t="str">
        <f>IF(テーブル2[[#This Row],[提出]]="○",IF(COUNTIF(未収載!A:A,テーブル2[[#This Row],[学会番号]])&gt;=1,COUNTIF(未収載!A:A,テーブル2[[#This Row],[学会番号]]),"－"),COUNTIF(未収載!A:A,テーブル2[[#This Row],[学会番号]]))</f>
        <v>－</v>
      </c>
      <c r="D138" s="107">
        <f>IF(テーブル2[[#This Row],[提出]]="○",IF(COUNTIF(既収載!A:A,テーブル2[[#This Row],[学会番号]])&gt;=1,COUNTIF(既収載!A:A,テーブル2[[#This Row],[学会番号]]),"－"),COUNTIF(既収載!A:A,テーブル2[[#This Row],[学会番号]]))</f>
        <v>4</v>
      </c>
      <c r="E138" s="107" t="str">
        <f>IF(テーブル2[[#This Row],[提出]]="○",IF(COUNTIF(A区分未収載!A:A,テーブル2[[#This Row],[学会番号]])&gt;=1,COUNTIF(A区分未収載!A:A,テーブル2[[#This Row],[学会番号]]),"－"),COUNTIF(A区分未収載!A:A,テーブル2[[#This Row],[学会番号]]))</f>
        <v>－</v>
      </c>
      <c r="F138" s="107" t="str">
        <f>IF(テーブル2[[#This Row],[提出]]="○",IF(COUNTIF(A区分既収載!A:A,テーブル2[[#This Row],[学会番号]])&gt;=1,COUNTIF(A区分既収載!A:A,テーブル2[[#This Row],[学会番号]]),"－"),COUNTIF(A区分既収載!A:A,テーブル2[[#This Row],[学会番号]]))</f>
        <v>－</v>
      </c>
      <c r="G138" s="107" t="str">
        <f>IF(テーブル2[[#This Row],[提出]]="○",IF(COUNTIF(医薬品!A:A,テーブル2[[#This Row],[学会番号]])&gt;=1,COUNTIF(医薬品!A:A,テーブル2[[#This Row],[学会番号]]),"－"),COUNTIF(医薬品!A:A,テーブル2[[#This Row],[学会番号]]))</f>
        <v>－</v>
      </c>
      <c r="H138" s="122">
        <f>IF(AND(テーブル2[[#This Row],[未収載]]="－",テーブル2[[#This Row],[既収載]]="－",テーブル2[[#This Row],[A区分未収載]]="－",テーブル2[[#This Row],[A区分既収載]]="－",テーブル2[[#This Row],[医薬品]]="－"),"0",SUM(テーブル2[[#This Row],[未収載]:[医薬品]]))</f>
        <v>4</v>
      </c>
      <c r="I138" s="109" t="s">
        <v>216</v>
      </c>
    </row>
    <row r="139" spans="1:9" ht="15" customHeight="1" x14ac:dyDescent="0.15">
      <c r="A139" s="72">
        <v>733</v>
      </c>
      <c r="B139" s="73" t="s">
        <v>131</v>
      </c>
      <c r="C139" s="107" t="str">
        <f>IF(テーブル2[[#This Row],[提出]]="○",IF(COUNTIF(未収載!A:A,テーブル2[[#This Row],[学会番号]])&gt;=1,COUNTIF(未収載!A:A,テーブル2[[#This Row],[学会番号]]),"－"),COUNTIF(未収載!A:A,テーブル2[[#This Row],[学会番号]]))</f>
        <v>－</v>
      </c>
      <c r="D139" s="107">
        <f>IF(テーブル2[[#This Row],[提出]]="○",IF(COUNTIF(既収載!A:A,テーブル2[[#This Row],[学会番号]])&gt;=1,COUNTIF(既収載!A:A,テーブル2[[#This Row],[学会番号]]),"－"),COUNTIF(既収載!A:A,テーブル2[[#This Row],[学会番号]]))</f>
        <v>1</v>
      </c>
      <c r="E139" s="107" t="str">
        <f>IF(テーブル2[[#This Row],[提出]]="○",IF(COUNTIF(A区分未収載!A:A,テーブル2[[#This Row],[学会番号]])&gt;=1,COUNTIF(A区分未収載!A:A,テーブル2[[#This Row],[学会番号]]),"－"),COUNTIF(A区分未収載!A:A,テーブル2[[#This Row],[学会番号]]))</f>
        <v>－</v>
      </c>
      <c r="F139" s="107" t="str">
        <f>IF(テーブル2[[#This Row],[提出]]="○",IF(COUNTIF(A区分既収載!A:A,テーブル2[[#This Row],[学会番号]])&gt;=1,COUNTIF(A区分既収載!A:A,テーブル2[[#This Row],[学会番号]]),"－"),COUNTIF(A区分既収載!A:A,テーブル2[[#This Row],[学会番号]]))</f>
        <v>－</v>
      </c>
      <c r="G139" s="107" t="str">
        <f>IF(テーブル2[[#This Row],[提出]]="○",IF(COUNTIF(医薬品!A:A,テーブル2[[#This Row],[学会番号]])&gt;=1,COUNTIF(医薬品!A:A,テーブル2[[#This Row],[学会番号]]),"－"),COUNTIF(医薬品!A:A,テーブル2[[#This Row],[学会番号]]))</f>
        <v>－</v>
      </c>
      <c r="H139" s="122">
        <f>IF(AND(テーブル2[[#This Row],[未収載]]="－",テーブル2[[#This Row],[既収載]]="－",テーブル2[[#This Row],[A区分未収載]]="－",テーブル2[[#This Row],[A区分既収載]]="－",テーブル2[[#This Row],[医薬品]]="－"),"0",SUM(テーブル2[[#This Row],[未収載]:[医薬品]]))</f>
        <v>1</v>
      </c>
      <c r="I139" s="109" t="s">
        <v>216</v>
      </c>
    </row>
    <row r="140" spans="1:9" ht="15" customHeight="1" x14ac:dyDescent="0.15">
      <c r="A140" s="72">
        <v>734</v>
      </c>
      <c r="B140" s="73" t="s">
        <v>132</v>
      </c>
      <c r="C140" s="107">
        <f>IF(テーブル2[[#This Row],[提出]]="○",IF(COUNTIF(未収載!A:A,テーブル2[[#This Row],[学会番号]])&gt;=1,COUNTIF(未収載!A:A,テーブル2[[#This Row],[学会番号]]),"－"),COUNTIF(未収載!A:A,テーブル2[[#This Row],[学会番号]]))</f>
        <v>1</v>
      </c>
      <c r="D140" s="107">
        <f>IF(テーブル2[[#This Row],[提出]]="○",IF(COUNTIF(既収載!A:A,テーブル2[[#This Row],[学会番号]])&gt;=1,COUNTIF(既収載!A:A,テーブル2[[#This Row],[学会番号]]),"－"),COUNTIF(既収載!A:A,テーブル2[[#This Row],[学会番号]]))</f>
        <v>21</v>
      </c>
      <c r="E140" s="107" t="str">
        <f>IF(テーブル2[[#This Row],[提出]]="○",IF(COUNTIF(A区分未収載!A:A,テーブル2[[#This Row],[学会番号]])&gt;=1,COUNTIF(A区分未収載!A:A,テーブル2[[#This Row],[学会番号]]),"－"),COUNTIF(A区分未収載!A:A,テーブル2[[#This Row],[学会番号]]))</f>
        <v>－</v>
      </c>
      <c r="F140" s="107" t="str">
        <f>IF(テーブル2[[#This Row],[提出]]="○",IF(COUNTIF(A区分既収載!A:A,テーブル2[[#This Row],[学会番号]])&gt;=1,COUNTIF(A区分既収載!A:A,テーブル2[[#This Row],[学会番号]]),"－"),COUNTIF(A区分既収載!A:A,テーブル2[[#This Row],[学会番号]]))</f>
        <v>－</v>
      </c>
      <c r="G140" s="107" t="str">
        <f>IF(テーブル2[[#This Row],[提出]]="○",IF(COUNTIF(医薬品!A:A,テーブル2[[#This Row],[学会番号]])&gt;=1,COUNTIF(医薬品!A:A,テーブル2[[#This Row],[学会番号]]),"－"),COUNTIF(医薬品!A:A,テーブル2[[#This Row],[学会番号]]))</f>
        <v>－</v>
      </c>
      <c r="H140" s="122">
        <f>IF(AND(テーブル2[[#This Row],[未収載]]="－",テーブル2[[#This Row],[既収載]]="－",テーブル2[[#This Row],[A区分未収載]]="－",テーブル2[[#This Row],[A区分既収載]]="－",テーブル2[[#This Row],[医薬品]]="－"),"0",SUM(テーブル2[[#This Row],[未収載]:[医薬品]]))</f>
        <v>22</v>
      </c>
      <c r="I140" s="109" t="s">
        <v>216</v>
      </c>
    </row>
    <row r="141" spans="1:9" ht="15" customHeight="1" x14ac:dyDescent="0.15">
      <c r="A141" s="72">
        <v>735</v>
      </c>
      <c r="B141" s="73" t="s">
        <v>133</v>
      </c>
      <c r="C141" s="107" t="str">
        <f>IF(テーブル2[[#This Row],[提出]]="○",IF(COUNTIF(未収載!A:A,テーブル2[[#This Row],[学会番号]])&gt;=1,COUNTIF(未収載!A:A,テーブル2[[#This Row],[学会番号]]),"－"),COUNTIF(未収載!A:A,テーブル2[[#This Row],[学会番号]]))</f>
        <v>－</v>
      </c>
      <c r="D141" s="107">
        <f>IF(テーブル2[[#This Row],[提出]]="○",IF(COUNTIF(既収載!A:A,テーブル2[[#This Row],[学会番号]])&gt;=1,COUNTIF(既収載!A:A,テーブル2[[#This Row],[学会番号]]),"－"),COUNTIF(既収載!A:A,テーブル2[[#This Row],[学会番号]]))</f>
        <v>8</v>
      </c>
      <c r="E141" s="107" t="str">
        <f>IF(テーブル2[[#This Row],[提出]]="○",IF(COUNTIF(A区分未収載!A:A,テーブル2[[#This Row],[学会番号]])&gt;=1,COUNTIF(A区分未収載!A:A,テーブル2[[#This Row],[学会番号]]),"－"),COUNTIF(A区分未収載!A:A,テーブル2[[#This Row],[学会番号]]))</f>
        <v>－</v>
      </c>
      <c r="F141" s="107" t="str">
        <f>IF(テーブル2[[#This Row],[提出]]="○",IF(COUNTIF(A区分既収載!A:A,テーブル2[[#This Row],[学会番号]])&gt;=1,COUNTIF(A区分既収載!A:A,テーブル2[[#This Row],[学会番号]]),"－"),COUNTIF(A区分既収載!A:A,テーブル2[[#This Row],[学会番号]]))</f>
        <v>－</v>
      </c>
      <c r="G141" s="107" t="str">
        <f>IF(テーブル2[[#This Row],[提出]]="○",IF(COUNTIF(医薬品!A:A,テーブル2[[#This Row],[学会番号]])&gt;=1,COUNTIF(医薬品!A:A,テーブル2[[#This Row],[学会番号]]),"－"),COUNTIF(医薬品!A:A,テーブル2[[#This Row],[学会番号]]))</f>
        <v>－</v>
      </c>
      <c r="H141" s="122">
        <f>IF(AND(テーブル2[[#This Row],[未収載]]="－",テーブル2[[#This Row],[既収載]]="－",テーブル2[[#This Row],[A区分未収載]]="－",テーブル2[[#This Row],[A区分既収載]]="－",テーブル2[[#This Row],[医薬品]]="－"),"0",SUM(テーブル2[[#This Row],[未収載]:[医薬品]]))</f>
        <v>8</v>
      </c>
      <c r="I141" s="109" t="s">
        <v>216</v>
      </c>
    </row>
    <row r="142" spans="1:9" ht="15" customHeight="1" x14ac:dyDescent="0.15">
      <c r="A142" s="72">
        <v>736</v>
      </c>
      <c r="B142" s="73" t="s">
        <v>134</v>
      </c>
      <c r="C142" s="107">
        <f>IF(テーブル2[[#This Row],[提出]]="○",IF(COUNTIF(未収載!A:A,テーブル2[[#This Row],[学会番号]])&gt;=1,COUNTIF(未収載!A:A,テーブル2[[#This Row],[学会番号]]),"－"),COUNTIF(未収載!A:A,テーブル2[[#This Row],[学会番号]]))</f>
        <v>3</v>
      </c>
      <c r="D142" s="107">
        <f>IF(テーブル2[[#This Row],[提出]]="○",IF(COUNTIF(既収載!A:A,テーブル2[[#This Row],[学会番号]])&gt;=1,COUNTIF(既収載!A:A,テーブル2[[#This Row],[学会番号]]),"－"),COUNTIF(既収載!A:A,テーブル2[[#This Row],[学会番号]]))</f>
        <v>5</v>
      </c>
      <c r="E142" s="107" t="str">
        <f>IF(テーブル2[[#This Row],[提出]]="○",IF(COUNTIF(A区分未収載!A:A,テーブル2[[#This Row],[学会番号]])&gt;=1,COUNTIF(A区分未収載!A:A,テーブル2[[#This Row],[学会番号]]),"－"),COUNTIF(A区分未収載!A:A,テーブル2[[#This Row],[学会番号]]))</f>
        <v>－</v>
      </c>
      <c r="F142" s="107">
        <f>IF(テーブル2[[#This Row],[提出]]="○",IF(COUNTIF(A区分既収載!A:A,テーブル2[[#This Row],[学会番号]])&gt;=1,COUNTIF(A区分既収載!A:A,テーブル2[[#This Row],[学会番号]]),"－"),COUNTIF(A区分既収載!A:A,テーブル2[[#This Row],[学会番号]]))</f>
        <v>1</v>
      </c>
      <c r="G142" s="107" t="str">
        <f>IF(テーブル2[[#This Row],[提出]]="○",IF(COUNTIF(医薬品!A:A,テーブル2[[#This Row],[学会番号]])&gt;=1,COUNTIF(医薬品!A:A,テーブル2[[#This Row],[学会番号]]),"－"),COUNTIF(医薬品!A:A,テーブル2[[#This Row],[学会番号]]))</f>
        <v>－</v>
      </c>
      <c r="H142" s="122">
        <f>IF(AND(テーブル2[[#This Row],[未収載]]="－",テーブル2[[#This Row],[既収載]]="－",テーブル2[[#This Row],[A区分未収載]]="－",テーブル2[[#This Row],[A区分既収載]]="－",テーブル2[[#This Row],[医薬品]]="－"),"0",SUM(テーブル2[[#This Row],[未収載]:[医薬品]]))</f>
        <v>9</v>
      </c>
      <c r="I142" s="109" t="s">
        <v>216</v>
      </c>
    </row>
    <row r="143" spans="1:9" ht="15" customHeight="1" x14ac:dyDescent="0.15">
      <c r="A143" s="72">
        <v>737</v>
      </c>
      <c r="B143" s="73" t="s">
        <v>138</v>
      </c>
      <c r="C143" s="107">
        <f>IF(テーブル2[[#This Row],[提出]]="○",IF(COUNTIF(未収載!A:A,テーブル2[[#This Row],[学会番号]])&gt;=1,COUNTIF(未収載!A:A,テーブル2[[#This Row],[学会番号]]),"－"),COUNTIF(未収載!A:A,テーブル2[[#This Row],[学会番号]]))</f>
        <v>3</v>
      </c>
      <c r="D143" s="107">
        <f>IF(テーブル2[[#This Row],[提出]]="○",IF(COUNTIF(既収載!A:A,テーブル2[[#This Row],[学会番号]])&gt;=1,COUNTIF(既収載!A:A,テーブル2[[#This Row],[学会番号]]),"－"),COUNTIF(既収載!A:A,テーブル2[[#This Row],[学会番号]]))</f>
        <v>2</v>
      </c>
      <c r="E143" s="107" t="str">
        <f>IF(テーブル2[[#This Row],[提出]]="○",IF(COUNTIF(A区分未収載!A:A,テーブル2[[#This Row],[学会番号]])&gt;=1,COUNTIF(A区分未収載!A:A,テーブル2[[#This Row],[学会番号]]),"－"),COUNTIF(A区分未収載!A:A,テーブル2[[#This Row],[学会番号]]))</f>
        <v>－</v>
      </c>
      <c r="F143" s="107" t="str">
        <f>IF(テーブル2[[#This Row],[提出]]="○",IF(COUNTIF(A区分既収載!A:A,テーブル2[[#This Row],[学会番号]])&gt;=1,COUNTIF(A区分既収載!A:A,テーブル2[[#This Row],[学会番号]]),"－"),COUNTIF(A区分既収載!A:A,テーブル2[[#This Row],[学会番号]]))</f>
        <v>－</v>
      </c>
      <c r="G143" s="107" t="str">
        <f>IF(テーブル2[[#This Row],[提出]]="○",IF(COUNTIF(医薬品!A:A,テーブル2[[#This Row],[学会番号]])&gt;=1,COUNTIF(医薬品!A:A,テーブル2[[#This Row],[学会番号]]),"－"),COUNTIF(医薬品!A:A,テーブル2[[#This Row],[学会番号]]))</f>
        <v>－</v>
      </c>
      <c r="H143" s="122">
        <f>IF(AND(テーブル2[[#This Row],[未収載]]="－",テーブル2[[#This Row],[既収載]]="－",テーブル2[[#This Row],[A区分未収載]]="－",テーブル2[[#This Row],[A区分既収載]]="－",テーブル2[[#This Row],[医薬品]]="－"),"0",SUM(テーブル2[[#This Row],[未収載]:[医薬品]]))</f>
        <v>5</v>
      </c>
      <c r="I143" s="109" t="s">
        <v>216</v>
      </c>
    </row>
    <row r="144" spans="1:9" ht="15" customHeight="1" x14ac:dyDescent="0.15">
      <c r="A144" s="72">
        <v>738</v>
      </c>
      <c r="B144" s="73" t="s">
        <v>135</v>
      </c>
      <c r="C144" s="107">
        <f>IF(テーブル2[[#This Row],[提出]]="○",IF(COUNTIF(未収載!A:A,テーブル2[[#This Row],[学会番号]])&gt;=1,COUNTIF(未収載!A:A,テーブル2[[#This Row],[学会番号]]),"－"),COUNTIF(未収載!A:A,テーブル2[[#This Row],[学会番号]]))</f>
        <v>5</v>
      </c>
      <c r="D144" s="107">
        <f>IF(テーブル2[[#This Row],[提出]]="○",IF(COUNTIF(既収載!A:A,テーブル2[[#This Row],[学会番号]])&gt;=1,COUNTIF(既収載!A:A,テーブル2[[#This Row],[学会番号]]),"－"),COUNTIF(既収載!A:A,テーブル2[[#This Row],[学会番号]]))</f>
        <v>1</v>
      </c>
      <c r="E144" s="107" t="str">
        <f>IF(テーブル2[[#This Row],[提出]]="○",IF(COUNTIF(A区分未収載!A:A,テーブル2[[#This Row],[学会番号]])&gt;=1,COUNTIF(A区分未収載!A:A,テーブル2[[#This Row],[学会番号]]),"－"),COUNTIF(A区分未収載!A:A,テーブル2[[#This Row],[学会番号]]))</f>
        <v>－</v>
      </c>
      <c r="F144" s="107" t="str">
        <f>IF(テーブル2[[#This Row],[提出]]="○",IF(COUNTIF(A区分既収載!A:A,テーブル2[[#This Row],[学会番号]])&gt;=1,COUNTIF(A区分既収載!A:A,テーブル2[[#This Row],[学会番号]]),"－"),COUNTIF(A区分既収載!A:A,テーブル2[[#This Row],[学会番号]]))</f>
        <v>－</v>
      </c>
      <c r="G144" s="107" t="str">
        <f>IF(テーブル2[[#This Row],[提出]]="○",IF(COUNTIF(医薬品!A:A,テーブル2[[#This Row],[学会番号]])&gt;=1,COUNTIF(医薬品!A:A,テーブル2[[#This Row],[学会番号]]),"－"),COUNTIF(医薬品!A:A,テーブル2[[#This Row],[学会番号]]))</f>
        <v>－</v>
      </c>
      <c r="H144" s="122">
        <f>IF(AND(テーブル2[[#This Row],[未収載]]="－",テーブル2[[#This Row],[既収載]]="－",テーブル2[[#This Row],[A区分未収載]]="－",テーブル2[[#This Row],[A区分既収載]]="－",テーブル2[[#This Row],[医薬品]]="－"),"0",SUM(テーブル2[[#This Row],[未収載]:[医薬品]]))</f>
        <v>6</v>
      </c>
      <c r="I144" s="109" t="s">
        <v>216</v>
      </c>
    </row>
    <row r="145" spans="1:9" ht="15" customHeight="1" x14ac:dyDescent="0.15">
      <c r="A145" s="72">
        <v>739</v>
      </c>
      <c r="B145" s="73" t="s">
        <v>182</v>
      </c>
      <c r="C145" s="107" t="str">
        <f>IF(テーブル2[[#This Row],[提出]]="○",IF(COUNTIF(未収載!A:A,テーブル2[[#This Row],[学会番号]])&gt;=1,COUNTIF(未収載!A:A,テーブル2[[#This Row],[学会番号]]),"－"),COUNTIF(未収載!A:A,テーブル2[[#This Row],[学会番号]]))</f>
        <v>－</v>
      </c>
      <c r="D145" s="107">
        <f>IF(テーブル2[[#This Row],[提出]]="○",IF(COUNTIF(既収載!A:A,テーブル2[[#This Row],[学会番号]])&gt;=1,COUNTIF(既収載!A:A,テーブル2[[#This Row],[学会番号]]),"－"),COUNTIF(既収載!A:A,テーブル2[[#This Row],[学会番号]]))</f>
        <v>1</v>
      </c>
      <c r="E145" s="107" t="str">
        <f>IF(テーブル2[[#This Row],[提出]]="○",IF(COUNTIF(A区分未収載!A:A,テーブル2[[#This Row],[学会番号]])&gt;=1,COUNTIF(A区分未収載!A:A,テーブル2[[#This Row],[学会番号]]),"－"),COUNTIF(A区分未収載!A:A,テーブル2[[#This Row],[学会番号]]))</f>
        <v>－</v>
      </c>
      <c r="F145" s="107" t="str">
        <f>IF(テーブル2[[#This Row],[提出]]="○",IF(COUNTIF(A区分既収載!A:A,テーブル2[[#This Row],[学会番号]])&gt;=1,COUNTIF(A区分既収載!A:A,テーブル2[[#This Row],[学会番号]]),"－"),COUNTIF(A区分既収載!A:A,テーブル2[[#This Row],[学会番号]]))</f>
        <v>－</v>
      </c>
      <c r="G145" s="107" t="str">
        <f>IF(テーブル2[[#This Row],[提出]]="○",IF(COUNTIF(医薬品!A:A,テーブル2[[#This Row],[学会番号]])&gt;=1,COUNTIF(医薬品!A:A,テーブル2[[#This Row],[学会番号]]),"－"),COUNTIF(医薬品!A:A,テーブル2[[#This Row],[学会番号]]))</f>
        <v>－</v>
      </c>
      <c r="H145" s="122">
        <f>IF(AND(テーブル2[[#This Row],[未収載]]="－",テーブル2[[#This Row],[既収載]]="－",テーブル2[[#This Row],[A区分未収載]]="－",テーブル2[[#This Row],[A区分既収載]]="－",テーブル2[[#This Row],[医薬品]]="－"),"0",SUM(テーブル2[[#This Row],[未収載]:[医薬品]]))</f>
        <v>1</v>
      </c>
      <c r="I145" s="109" t="s">
        <v>216</v>
      </c>
    </row>
    <row r="146" spans="1:9" ht="15" customHeight="1" x14ac:dyDescent="0.15">
      <c r="A146" s="72">
        <v>740</v>
      </c>
      <c r="B146" s="73" t="s">
        <v>136</v>
      </c>
      <c r="C146" s="107">
        <f>IF(テーブル2[[#This Row],[提出]]="○",IF(COUNTIF(未収載!A:A,テーブル2[[#This Row],[学会番号]])&gt;=1,COUNTIF(未収載!A:A,テーブル2[[#This Row],[学会番号]]),"－"),COUNTIF(未収載!A:A,テーブル2[[#This Row],[学会番号]]))</f>
        <v>1</v>
      </c>
      <c r="D146" s="107">
        <f>IF(テーブル2[[#This Row],[提出]]="○",IF(COUNTIF(既収載!A:A,テーブル2[[#This Row],[学会番号]])&gt;=1,COUNTIF(既収載!A:A,テーブル2[[#This Row],[学会番号]]),"－"),COUNTIF(既収載!A:A,テーブル2[[#This Row],[学会番号]]))</f>
        <v>5</v>
      </c>
      <c r="E146" s="107" t="str">
        <f>IF(テーブル2[[#This Row],[提出]]="○",IF(COUNTIF(A区分未収載!A:A,テーブル2[[#This Row],[学会番号]])&gt;=1,COUNTIF(A区分未収載!A:A,テーブル2[[#This Row],[学会番号]]),"－"),COUNTIF(A区分未収載!A:A,テーブル2[[#This Row],[学会番号]]))</f>
        <v>－</v>
      </c>
      <c r="F146" s="107" t="str">
        <f>IF(テーブル2[[#This Row],[提出]]="○",IF(COUNTIF(A区分既収載!A:A,テーブル2[[#This Row],[学会番号]])&gt;=1,COUNTIF(A区分既収載!A:A,テーブル2[[#This Row],[学会番号]]),"－"),COUNTIF(A区分既収載!A:A,テーブル2[[#This Row],[学会番号]]))</f>
        <v>－</v>
      </c>
      <c r="G146" s="107" t="str">
        <f>IF(テーブル2[[#This Row],[提出]]="○",IF(COUNTIF(医薬品!A:A,テーブル2[[#This Row],[学会番号]])&gt;=1,COUNTIF(医薬品!A:A,テーブル2[[#This Row],[学会番号]]),"－"),COUNTIF(医薬品!A:A,テーブル2[[#This Row],[学会番号]]))</f>
        <v>－</v>
      </c>
      <c r="H146" s="122">
        <f>IF(AND(テーブル2[[#This Row],[未収載]]="－",テーブル2[[#This Row],[既収載]]="－",テーブル2[[#This Row],[A区分未収載]]="－",テーブル2[[#This Row],[A区分既収載]]="－",テーブル2[[#This Row],[医薬品]]="－"),"0",SUM(テーブル2[[#This Row],[未収載]:[医薬品]]))</f>
        <v>6</v>
      </c>
      <c r="I146" s="109" t="s">
        <v>216</v>
      </c>
    </row>
    <row r="147" spans="1:9" ht="15" customHeight="1" x14ac:dyDescent="0.15">
      <c r="A147" s="72">
        <v>741</v>
      </c>
      <c r="B147" s="73" t="s">
        <v>137</v>
      </c>
      <c r="C147" s="107" t="str">
        <f>IF(テーブル2[[#This Row],[提出]]="○",IF(COUNTIF(未収載!A:A,テーブル2[[#This Row],[学会番号]])&gt;=1,COUNTIF(未収載!A:A,テーブル2[[#This Row],[学会番号]]),"－"),COUNTIF(未収載!A:A,テーブル2[[#This Row],[学会番号]]))</f>
        <v>－</v>
      </c>
      <c r="D147" s="107" t="str">
        <f>IF(テーブル2[[#This Row],[提出]]="○",IF(COUNTIF(既収載!A:A,テーブル2[[#This Row],[学会番号]])&gt;=1,COUNTIF(既収載!A:A,テーブル2[[#This Row],[学会番号]]),"－"),COUNTIF(既収載!A:A,テーブル2[[#This Row],[学会番号]]))</f>
        <v>－</v>
      </c>
      <c r="E147" s="107" t="str">
        <f>IF(テーブル2[[#This Row],[提出]]="○",IF(COUNTIF(A区分未収載!A:A,テーブル2[[#This Row],[学会番号]])&gt;=1,COUNTIF(A区分未収載!A:A,テーブル2[[#This Row],[学会番号]]),"－"),COUNTIF(A区分未収載!A:A,テーブル2[[#This Row],[学会番号]]))</f>
        <v>－</v>
      </c>
      <c r="F147" s="107">
        <f>IF(テーブル2[[#This Row],[提出]]="○",IF(COUNTIF(A区分既収載!A:A,テーブル2[[#This Row],[学会番号]])&gt;=1,COUNTIF(A区分既収載!A:A,テーブル2[[#This Row],[学会番号]]),"－"),COUNTIF(A区分既収載!A:A,テーブル2[[#This Row],[学会番号]]))</f>
        <v>1</v>
      </c>
      <c r="G147" s="107" t="str">
        <f>IF(テーブル2[[#This Row],[提出]]="○",IF(COUNTIF(医薬品!A:A,テーブル2[[#This Row],[学会番号]])&gt;=1,COUNTIF(医薬品!A:A,テーブル2[[#This Row],[学会番号]]),"－"),COUNTIF(医薬品!A:A,テーブル2[[#This Row],[学会番号]]))</f>
        <v>－</v>
      </c>
      <c r="H147" s="122">
        <f>IF(AND(テーブル2[[#This Row],[未収載]]="－",テーブル2[[#This Row],[既収載]]="－",テーブル2[[#This Row],[A区分未収載]]="－",テーブル2[[#This Row],[A区分既収載]]="－",テーブル2[[#This Row],[医薬品]]="－"),"0",SUM(テーブル2[[#This Row],[未収載]:[医薬品]]))</f>
        <v>1</v>
      </c>
      <c r="I147" s="109" t="s">
        <v>216</v>
      </c>
    </row>
    <row r="148" spans="1:9" ht="15" customHeight="1" x14ac:dyDescent="0.15">
      <c r="A148" s="72">
        <v>742</v>
      </c>
      <c r="B148" s="73" t="s">
        <v>139</v>
      </c>
      <c r="C148" s="107">
        <f>IF(テーブル2[[#This Row],[提出]]="○",IF(COUNTIF(未収載!A:A,テーブル2[[#This Row],[学会番号]])&gt;=1,COUNTIF(未収載!A:A,テーブル2[[#This Row],[学会番号]]),"－"),COUNTIF(未収載!A:A,テーブル2[[#This Row],[学会番号]]))</f>
        <v>1</v>
      </c>
      <c r="D148" s="107" t="str">
        <f>IF(テーブル2[[#This Row],[提出]]="○",IF(COUNTIF(既収載!A:A,テーブル2[[#This Row],[学会番号]])&gt;=1,COUNTIF(既収載!A:A,テーブル2[[#This Row],[学会番号]]),"－"),COUNTIF(既収載!A:A,テーブル2[[#This Row],[学会番号]]))</f>
        <v>－</v>
      </c>
      <c r="E148" s="107" t="str">
        <f>IF(テーブル2[[#This Row],[提出]]="○",IF(COUNTIF(A区分未収載!A:A,テーブル2[[#This Row],[学会番号]])&gt;=1,COUNTIF(A区分未収載!A:A,テーブル2[[#This Row],[学会番号]]),"－"),COUNTIF(A区分未収載!A:A,テーブル2[[#This Row],[学会番号]]))</f>
        <v>－</v>
      </c>
      <c r="F148" s="107" t="str">
        <f>IF(テーブル2[[#This Row],[提出]]="○",IF(COUNTIF(A区分既収載!A:A,テーブル2[[#This Row],[学会番号]])&gt;=1,COUNTIF(A区分既収載!A:A,テーブル2[[#This Row],[学会番号]]),"－"),COUNTIF(A区分既収載!A:A,テーブル2[[#This Row],[学会番号]]))</f>
        <v>－</v>
      </c>
      <c r="G148" s="107" t="str">
        <f>IF(テーブル2[[#This Row],[提出]]="○",IF(COUNTIF(医薬品!A:A,テーブル2[[#This Row],[学会番号]])&gt;=1,COUNTIF(医薬品!A:A,テーブル2[[#This Row],[学会番号]]),"－"),COUNTIF(医薬品!A:A,テーブル2[[#This Row],[学会番号]]))</f>
        <v>－</v>
      </c>
      <c r="H148" s="122">
        <f>IF(AND(テーブル2[[#This Row],[未収載]]="－",テーブル2[[#This Row],[既収載]]="－",テーブル2[[#This Row],[A区分未収載]]="－",テーブル2[[#This Row],[A区分既収載]]="－",テーブル2[[#This Row],[医薬品]]="－"),"0",SUM(テーブル2[[#This Row],[未収載]:[医薬品]]))</f>
        <v>1</v>
      </c>
      <c r="I148" s="109" t="s">
        <v>216</v>
      </c>
    </row>
    <row r="149" spans="1:9" ht="15" customHeight="1" x14ac:dyDescent="0.15">
      <c r="A149" s="72">
        <v>743</v>
      </c>
      <c r="B149" s="73" t="s">
        <v>201</v>
      </c>
      <c r="C149" s="107">
        <f>IF(テーブル2[[#This Row],[提出]]="○",IF(COUNTIF(未収載!A:A,テーブル2[[#This Row],[学会番号]])&gt;=1,COUNTIF(未収載!A:A,テーブル2[[#This Row],[学会番号]]),"－"),COUNTIF(未収載!A:A,テーブル2[[#This Row],[学会番号]]))</f>
        <v>2</v>
      </c>
      <c r="D149" s="107" t="str">
        <f>IF(テーブル2[[#This Row],[提出]]="○",IF(COUNTIF(既収載!A:A,テーブル2[[#This Row],[学会番号]])&gt;=1,COUNTIF(既収載!A:A,テーブル2[[#This Row],[学会番号]]),"－"),COUNTIF(既収載!A:A,テーブル2[[#This Row],[学会番号]]))</f>
        <v>－</v>
      </c>
      <c r="E149" s="107" t="str">
        <f>IF(テーブル2[[#This Row],[提出]]="○",IF(COUNTIF(A区分未収載!A:A,テーブル2[[#This Row],[学会番号]])&gt;=1,COUNTIF(A区分未収載!A:A,テーブル2[[#This Row],[学会番号]]),"－"),COUNTIF(A区分未収載!A:A,テーブル2[[#This Row],[学会番号]]))</f>
        <v>－</v>
      </c>
      <c r="F149" s="107" t="str">
        <f>IF(テーブル2[[#This Row],[提出]]="○",IF(COUNTIF(A区分既収載!A:A,テーブル2[[#This Row],[学会番号]])&gt;=1,COUNTIF(A区分既収載!A:A,テーブル2[[#This Row],[学会番号]]),"－"),COUNTIF(A区分既収載!A:A,テーブル2[[#This Row],[学会番号]]))</f>
        <v>－</v>
      </c>
      <c r="G149" s="107" t="str">
        <f>IF(テーブル2[[#This Row],[提出]]="○",IF(COUNTIF(医薬品!A:A,テーブル2[[#This Row],[学会番号]])&gt;=1,COUNTIF(医薬品!A:A,テーブル2[[#This Row],[学会番号]]),"－"),COUNTIF(医薬品!A:A,テーブル2[[#This Row],[学会番号]]))</f>
        <v>－</v>
      </c>
      <c r="H149" s="122">
        <f>IF(AND(テーブル2[[#This Row],[未収載]]="－",テーブル2[[#This Row],[既収載]]="－",テーブル2[[#This Row],[A区分未収載]]="－",テーブル2[[#This Row],[A区分既収載]]="－",テーブル2[[#This Row],[医薬品]]="－"),"0",SUM(テーブル2[[#This Row],[未収載]:[医薬品]]))</f>
        <v>2</v>
      </c>
      <c r="I149" s="109" t="s">
        <v>216</v>
      </c>
    </row>
    <row r="150" spans="1:9" ht="15" customHeight="1" x14ac:dyDescent="0.15">
      <c r="A150" s="72">
        <v>744</v>
      </c>
      <c r="B150" s="73" t="s">
        <v>207</v>
      </c>
      <c r="C150" s="107" t="str">
        <f>IF(テーブル2[[#This Row],[提出]]="○",IF(COUNTIF(未収載!A:A,テーブル2[[#This Row],[学会番号]])&gt;=1,COUNTIF(未収載!A:A,テーブル2[[#This Row],[学会番号]]),"－"),COUNTIF(未収載!A:A,テーブル2[[#This Row],[学会番号]]))</f>
        <v>－</v>
      </c>
      <c r="D150" s="107">
        <f>IF(テーブル2[[#This Row],[提出]]="○",IF(COUNTIF(既収載!A:A,テーブル2[[#This Row],[学会番号]])&gt;=1,COUNTIF(既収載!A:A,テーブル2[[#This Row],[学会番号]]),"－"),COUNTIF(既収載!A:A,テーブル2[[#This Row],[学会番号]]))</f>
        <v>1</v>
      </c>
      <c r="E150" s="107" t="str">
        <f>IF(テーブル2[[#This Row],[提出]]="○",IF(COUNTIF(A区分未収載!A:A,テーブル2[[#This Row],[学会番号]])&gt;=1,COUNTIF(A区分未収載!A:A,テーブル2[[#This Row],[学会番号]]),"－"),COUNTIF(A区分未収載!A:A,テーブル2[[#This Row],[学会番号]]))</f>
        <v>－</v>
      </c>
      <c r="F150" s="107" t="str">
        <f>IF(テーブル2[[#This Row],[提出]]="○",IF(COUNTIF(A区分既収載!A:A,テーブル2[[#This Row],[学会番号]])&gt;=1,COUNTIF(A区分既収載!A:A,テーブル2[[#This Row],[学会番号]]),"－"),COUNTIF(A区分既収載!A:A,テーブル2[[#This Row],[学会番号]]))</f>
        <v>－</v>
      </c>
      <c r="G150" s="107" t="str">
        <f>IF(テーブル2[[#This Row],[提出]]="○",IF(COUNTIF(医薬品!A:A,テーブル2[[#This Row],[学会番号]])&gt;=1,COUNTIF(医薬品!A:A,テーブル2[[#This Row],[学会番号]]),"－"),COUNTIF(医薬品!A:A,テーブル2[[#This Row],[学会番号]]))</f>
        <v>－</v>
      </c>
      <c r="H150" s="122">
        <f>IF(AND(テーブル2[[#This Row],[未収載]]="－",テーブル2[[#This Row],[既収載]]="－",テーブル2[[#This Row],[A区分未収載]]="－",テーブル2[[#This Row],[A区分既収載]]="－",テーブル2[[#This Row],[医薬品]]="－"),"0",SUM(テーブル2[[#This Row],[未収載]:[医薬品]]))</f>
        <v>1</v>
      </c>
      <c r="I150" s="109" t="s">
        <v>216</v>
      </c>
    </row>
    <row r="151" spans="1:9" ht="15" customHeight="1" x14ac:dyDescent="0.15">
      <c r="A151" s="72">
        <v>745</v>
      </c>
      <c r="B151" s="73" t="s">
        <v>140</v>
      </c>
      <c r="C151" s="107">
        <f>IF(テーブル2[[#This Row],[提出]]="○",IF(COUNTIF(未収載!A:A,テーブル2[[#This Row],[学会番号]])&gt;=1,COUNTIF(未収載!A:A,テーブル2[[#This Row],[学会番号]]),"－"),COUNTIF(未収載!A:A,テーブル2[[#This Row],[学会番号]]))</f>
        <v>2</v>
      </c>
      <c r="D151" s="107">
        <f>IF(テーブル2[[#This Row],[提出]]="○",IF(COUNTIF(既収載!A:A,テーブル2[[#This Row],[学会番号]])&gt;=1,COUNTIF(既収載!A:A,テーブル2[[#This Row],[学会番号]]),"－"),COUNTIF(既収載!A:A,テーブル2[[#This Row],[学会番号]]))</f>
        <v>1</v>
      </c>
      <c r="E151" s="107" t="str">
        <f>IF(テーブル2[[#This Row],[提出]]="○",IF(COUNTIF(A区分未収載!A:A,テーブル2[[#This Row],[学会番号]])&gt;=1,COUNTIF(A区分未収載!A:A,テーブル2[[#This Row],[学会番号]]),"－"),COUNTIF(A区分未収載!A:A,テーブル2[[#This Row],[学会番号]]))</f>
        <v>－</v>
      </c>
      <c r="F151" s="107" t="str">
        <f>IF(テーブル2[[#This Row],[提出]]="○",IF(COUNTIF(A区分既収載!A:A,テーブル2[[#This Row],[学会番号]])&gt;=1,COUNTIF(A区分既収載!A:A,テーブル2[[#This Row],[学会番号]]),"－"),COUNTIF(A区分既収載!A:A,テーブル2[[#This Row],[学会番号]]))</f>
        <v>－</v>
      </c>
      <c r="G151" s="107" t="str">
        <f>IF(テーブル2[[#This Row],[提出]]="○",IF(COUNTIF(医薬品!A:A,テーブル2[[#This Row],[学会番号]])&gt;=1,COUNTIF(医薬品!A:A,テーブル2[[#This Row],[学会番号]]),"－"),COUNTIF(医薬品!A:A,テーブル2[[#This Row],[学会番号]]))</f>
        <v>－</v>
      </c>
      <c r="H151" s="122">
        <f>IF(AND(テーブル2[[#This Row],[未収載]]="－",テーブル2[[#This Row],[既収載]]="－",テーブル2[[#This Row],[A区分未収載]]="－",テーブル2[[#This Row],[A区分既収載]]="－",テーブル2[[#This Row],[医薬品]]="－"),"0",SUM(テーブル2[[#This Row],[未収載]:[医薬品]]))</f>
        <v>3</v>
      </c>
      <c r="I151" s="109" t="s">
        <v>216</v>
      </c>
    </row>
    <row r="152" spans="1:9" ht="15" customHeight="1" x14ac:dyDescent="0.15">
      <c r="A152" s="74">
        <v>746</v>
      </c>
      <c r="B152" s="75" t="s">
        <v>141</v>
      </c>
      <c r="C152" s="108">
        <f>IF(テーブル2[[#This Row],[提出]]="○",IF(COUNTIF(未収載!A:A,テーブル2[[#This Row],[学会番号]])&gt;=1,COUNTIF(未収載!A:A,テーブル2[[#This Row],[学会番号]]),"－"),COUNTIF(未収載!A:A,テーブル2[[#This Row],[学会番号]]))</f>
        <v>0</v>
      </c>
      <c r="D152" s="108">
        <f>IF(テーブル2[[#This Row],[提出]]="○",IF(COUNTIF(既収載!A:A,テーブル2[[#This Row],[学会番号]])&gt;=1,COUNTIF(既収載!A:A,テーブル2[[#This Row],[学会番号]]),"－"),COUNTIF(既収載!A:A,テーブル2[[#This Row],[学会番号]]))</f>
        <v>0</v>
      </c>
      <c r="E152" s="108">
        <f>IF(テーブル2[[#This Row],[提出]]="○",IF(COUNTIF(A区分未収載!A:A,テーブル2[[#This Row],[学会番号]])&gt;=1,COUNTIF(A区分未収載!A:A,テーブル2[[#This Row],[学会番号]]),"－"),COUNTIF(A区分未収載!A:A,テーブル2[[#This Row],[学会番号]]))</f>
        <v>0</v>
      </c>
      <c r="F152" s="111">
        <f>IF(テーブル2[[#This Row],[提出]]="○",IF(COUNTIF(A区分既収載!A:A,テーブル2[[#This Row],[学会番号]])&gt;=1,COUNTIF(A区分既収載!A:A,テーブル2[[#This Row],[学会番号]]),"－"),COUNTIF(A区分既収載!A:A,テーブル2[[#This Row],[学会番号]]))</f>
        <v>0</v>
      </c>
      <c r="G152" s="108">
        <f>IF(テーブル2[[#This Row],[提出]]="○",IF(COUNTIF(医薬品!A:A,テーブル2[[#This Row],[学会番号]])&gt;=1,COUNTIF(医薬品!A:A,テーブル2[[#This Row],[学会番号]]),"－"),COUNTIF(医薬品!A:A,テーブル2[[#This Row],[学会番号]]))</f>
        <v>0</v>
      </c>
      <c r="H152" s="123">
        <f>IF(AND(テーブル2[[#This Row],[未収載]]="－",テーブル2[[#This Row],[既収載]]="－",テーブル2[[#This Row],[A区分未収載]]="－",テーブル2[[#This Row],[A区分既収載]]="－",テーブル2[[#This Row],[医薬品]]="－"),"0",SUM(テーブル2[[#This Row],[未収載]:[医薬品]]))</f>
        <v>0</v>
      </c>
      <c r="I152" s="110"/>
    </row>
    <row r="153" spans="1:9" x14ac:dyDescent="0.15">
      <c r="A153" s="76"/>
      <c r="B153" s="77"/>
      <c r="C153" s="77"/>
      <c r="D153" s="77"/>
      <c r="E153" s="77"/>
      <c r="F153" s="77"/>
      <c r="G153" s="77"/>
      <c r="H153" s="77"/>
      <c r="I153" s="77"/>
    </row>
  </sheetData>
  <mergeCells count="2">
    <mergeCell ref="A2:B3"/>
    <mergeCell ref="A5:I5"/>
  </mergeCells>
  <phoneticPr fontId="1"/>
  <dataValidations count="1">
    <dataValidation type="list" allowBlank="1" showInputMessage="1" showErrorMessage="1" sqref="I7:I152" xr:uid="{A111FCDD-0664-4014-9F10-AA31063965CF}">
      <formula1>"　,○,－"</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N211"/>
  <sheetViews>
    <sheetView view="pageBreakPreview" zoomScaleNormal="90" zoomScaleSheetLayoutView="100" workbookViewId="0">
      <pane ySplit="8" topLeftCell="A9" activePane="bottomLeft" state="frozen"/>
      <selection pane="bottomLeft" activeCell="A2" sqref="A2:N2"/>
    </sheetView>
  </sheetViews>
  <sheetFormatPr defaultRowHeight="13.5" x14ac:dyDescent="0.15"/>
  <cols>
    <col min="1" max="1" width="9.375" customWidth="1"/>
    <col min="2" max="3" width="25" customWidth="1"/>
    <col min="4" max="4" width="22.5" customWidth="1"/>
    <col min="5" max="5" width="5.875" customWidth="1"/>
    <col min="6" max="6" width="43.75" customWidth="1"/>
    <col min="7" max="8" width="12.5" customWidth="1"/>
    <col min="9" max="9" width="51.25" customWidth="1"/>
    <col min="10" max="10" width="15.625" customWidth="1"/>
    <col min="11" max="11" width="12.375" customWidth="1"/>
    <col min="12" max="12" width="7" style="24" customWidth="1"/>
    <col min="13" max="13" width="39.875" customWidth="1"/>
    <col min="14" max="14" width="54.5" customWidth="1"/>
  </cols>
  <sheetData>
    <row r="1" spans="1:14" s="4" customFormat="1" ht="21" x14ac:dyDescent="0.2">
      <c r="A1" s="144" t="s">
        <v>203</v>
      </c>
      <c r="B1" s="145"/>
      <c r="C1" s="145"/>
      <c r="D1" s="145"/>
      <c r="E1" s="31"/>
      <c r="L1" s="44"/>
    </row>
    <row r="2" spans="1:14" s="36" customFormat="1" ht="21" x14ac:dyDescent="0.2">
      <c r="A2" s="146" t="s">
        <v>190</v>
      </c>
      <c r="B2" s="146"/>
      <c r="C2" s="146"/>
      <c r="D2" s="146"/>
      <c r="E2" s="146"/>
      <c r="F2" s="146"/>
      <c r="G2" s="146"/>
      <c r="H2" s="146"/>
      <c r="I2" s="146"/>
      <c r="J2" s="146"/>
      <c r="K2" s="146"/>
      <c r="L2" s="146"/>
      <c r="M2" s="146"/>
      <c r="N2" s="146"/>
    </row>
    <row r="4" spans="1:14" x14ac:dyDescent="0.15">
      <c r="B4" s="2"/>
      <c r="C4" s="14" t="s">
        <v>17</v>
      </c>
      <c r="D4" s="1"/>
      <c r="E4" s="1"/>
      <c r="F4" s="1"/>
      <c r="G4" s="1"/>
      <c r="H4" s="1"/>
      <c r="I4" s="1"/>
      <c r="J4" s="1"/>
      <c r="K4" s="1"/>
      <c r="L4" s="45"/>
      <c r="M4" s="1"/>
    </row>
    <row r="5" spans="1:14" x14ac:dyDescent="0.15">
      <c r="B5" s="13"/>
      <c r="C5" t="s">
        <v>16</v>
      </c>
    </row>
    <row r="6" spans="1:14" ht="14.25" thickBot="1" x14ac:dyDescent="0.2"/>
    <row r="7" spans="1:14" s="1" customFormat="1" ht="24" customHeight="1" x14ac:dyDescent="0.15">
      <c r="A7" s="87">
        <v>1</v>
      </c>
      <c r="B7" s="88">
        <v>2</v>
      </c>
      <c r="C7" s="88">
        <v>3</v>
      </c>
      <c r="D7" s="88">
        <v>4</v>
      </c>
      <c r="E7" s="88">
        <v>5</v>
      </c>
      <c r="F7" s="88">
        <v>6</v>
      </c>
      <c r="G7" s="88">
        <v>7</v>
      </c>
      <c r="H7" s="88">
        <v>8</v>
      </c>
      <c r="I7" s="88">
        <v>10</v>
      </c>
      <c r="J7" s="88">
        <v>11</v>
      </c>
      <c r="K7" s="88">
        <v>12</v>
      </c>
      <c r="L7" s="147" t="s">
        <v>205</v>
      </c>
      <c r="M7" s="148"/>
      <c r="N7" s="90">
        <v>15</v>
      </c>
    </row>
    <row r="8" spans="1:14" ht="45" customHeight="1" thickBot="1" x14ac:dyDescent="0.2">
      <c r="A8" s="97" t="s">
        <v>5</v>
      </c>
      <c r="B8" s="98" t="s">
        <v>8</v>
      </c>
      <c r="C8" s="99" t="s">
        <v>148</v>
      </c>
      <c r="D8" s="98" t="s">
        <v>3</v>
      </c>
      <c r="E8" s="99" t="s">
        <v>4</v>
      </c>
      <c r="F8" s="98" t="s">
        <v>180</v>
      </c>
      <c r="G8" s="99" t="s">
        <v>206</v>
      </c>
      <c r="H8" s="98" t="s">
        <v>2</v>
      </c>
      <c r="I8" s="98" t="s">
        <v>1</v>
      </c>
      <c r="J8" s="98" t="s">
        <v>0</v>
      </c>
      <c r="K8" s="99" t="s">
        <v>149</v>
      </c>
      <c r="L8" s="100" t="s">
        <v>192</v>
      </c>
      <c r="M8" s="101" t="s">
        <v>193</v>
      </c>
      <c r="N8" s="102" t="s">
        <v>178</v>
      </c>
    </row>
    <row r="9" spans="1:14" s="81" customFormat="1" ht="193.5" customHeight="1" x14ac:dyDescent="0.15">
      <c r="A9" s="82">
        <v>202</v>
      </c>
      <c r="B9" s="83" t="s">
        <v>19</v>
      </c>
      <c r="C9" s="12" t="s">
        <v>286</v>
      </c>
      <c r="D9" s="12" t="s">
        <v>440</v>
      </c>
      <c r="E9" s="38">
        <v>1</v>
      </c>
      <c r="F9" s="84" t="s">
        <v>287</v>
      </c>
      <c r="G9" s="38" t="s">
        <v>196</v>
      </c>
      <c r="H9" s="12" t="s">
        <v>222</v>
      </c>
      <c r="I9" s="12" t="s">
        <v>288</v>
      </c>
      <c r="J9" s="12" t="s">
        <v>289</v>
      </c>
      <c r="K9" s="12" t="s">
        <v>225</v>
      </c>
      <c r="L9" s="38" t="s">
        <v>196</v>
      </c>
      <c r="M9" s="12" t="s">
        <v>290</v>
      </c>
      <c r="N9" s="86" t="s">
        <v>291</v>
      </c>
    </row>
    <row r="10" spans="1:14" s="81" customFormat="1" ht="180" customHeight="1" x14ac:dyDescent="0.15">
      <c r="A10" s="82">
        <v>203</v>
      </c>
      <c r="B10" s="83" t="s">
        <v>20</v>
      </c>
      <c r="C10" s="12"/>
      <c r="D10" s="12" t="s">
        <v>298</v>
      </c>
      <c r="E10" s="38">
        <v>1</v>
      </c>
      <c r="F10" s="84" t="s">
        <v>299</v>
      </c>
      <c r="G10" s="38" t="s">
        <v>237</v>
      </c>
      <c r="H10" s="12" t="s">
        <v>222</v>
      </c>
      <c r="I10" s="12" t="s">
        <v>300</v>
      </c>
      <c r="J10" s="12" t="s">
        <v>301</v>
      </c>
      <c r="K10" s="12" t="s">
        <v>225</v>
      </c>
      <c r="L10" s="38" t="s">
        <v>237</v>
      </c>
      <c r="M10" s="12"/>
      <c r="N10" s="86" t="s">
        <v>302</v>
      </c>
    </row>
    <row r="11" spans="1:14" s="81" customFormat="1" ht="126" customHeight="1" x14ac:dyDescent="0.15">
      <c r="A11" s="82">
        <v>206</v>
      </c>
      <c r="B11" s="83" t="s">
        <v>2730</v>
      </c>
      <c r="C11" s="12" t="s">
        <v>157</v>
      </c>
      <c r="D11" s="12" t="s">
        <v>2731</v>
      </c>
      <c r="E11" s="38">
        <v>1</v>
      </c>
      <c r="F11" s="84" t="s">
        <v>2732</v>
      </c>
      <c r="G11" s="38" t="s">
        <v>237</v>
      </c>
      <c r="H11" s="12" t="s">
        <v>231</v>
      </c>
      <c r="I11" s="12" t="s">
        <v>2733</v>
      </c>
      <c r="J11" s="12" t="s">
        <v>2734</v>
      </c>
      <c r="K11" s="12" t="s">
        <v>585</v>
      </c>
      <c r="L11" s="38" t="s">
        <v>237</v>
      </c>
      <c r="M11" s="12"/>
      <c r="N11" s="86" t="s">
        <v>2735</v>
      </c>
    </row>
    <row r="12" spans="1:14" s="81" customFormat="1" ht="280.5" customHeight="1" x14ac:dyDescent="0.15">
      <c r="A12" s="82">
        <v>208</v>
      </c>
      <c r="B12" s="83" t="s">
        <v>25</v>
      </c>
      <c r="C12" s="12" t="s">
        <v>374</v>
      </c>
      <c r="D12" s="126" t="s">
        <v>2707</v>
      </c>
      <c r="E12" s="38">
        <v>1</v>
      </c>
      <c r="F12" s="84" t="s">
        <v>1378</v>
      </c>
      <c r="G12" s="38" t="s">
        <v>196</v>
      </c>
      <c r="H12" s="12" t="s">
        <v>222</v>
      </c>
      <c r="I12" s="12" t="s">
        <v>1379</v>
      </c>
      <c r="J12" s="12" t="s">
        <v>1380</v>
      </c>
      <c r="K12" s="12" t="s">
        <v>585</v>
      </c>
      <c r="L12" s="38" t="s">
        <v>196</v>
      </c>
      <c r="M12" s="12" t="s">
        <v>1381</v>
      </c>
      <c r="N12" s="86" t="s">
        <v>1382</v>
      </c>
    </row>
    <row r="13" spans="1:14" s="81" customFormat="1" ht="203.25" customHeight="1" x14ac:dyDescent="0.15">
      <c r="A13" s="82">
        <v>209</v>
      </c>
      <c r="B13" s="83" t="s">
        <v>26</v>
      </c>
      <c r="C13" s="12" t="s">
        <v>374</v>
      </c>
      <c r="D13" s="12" t="s">
        <v>1555</v>
      </c>
      <c r="E13" s="38">
        <v>1</v>
      </c>
      <c r="F13" s="84" t="s">
        <v>1545</v>
      </c>
      <c r="G13" s="38" t="s">
        <v>196</v>
      </c>
      <c r="H13" s="12" t="s">
        <v>231</v>
      </c>
      <c r="I13" s="12" t="s">
        <v>1546</v>
      </c>
      <c r="J13" s="12" t="s">
        <v>1547</v>
      </c>
      <c r="K13" s="12" t="s">
        <v>585</v>
      </c>
      <c r="L13" s="38" t="s">
        <v>196</v>
      </c>
      <c r="M13" s="12" t="s">
        <v>1548</v>
      </c>
      <c r="N13" s="86" t="s">
        <v>1549</v>
      </c>
    </row>
    <row r="14" spans="1:14" s="81" customFormat="1" ht="119.25" customHeight="1" x14ac:dyDescent="0.15">
      <c r="A14" s="82">
        <v>209</v>
      </c>
      <c r="B14" s="83" t="s">
        <v>26</v>
      </c>
      <c r="C14" s="12" t="s">
        <v>271</v>
      </c>
      <c r="D14" s="12" t="s">
        <v>1555</v>
      </c>
      <c r="E14" s="38">
        <v>2</v>
      </c>
      <c r="F14" s="84" t="s">
        <v>1550</v>
      </c>
      <c r="G14" s="38" t="s">
        <v>196</v>
      </c>
      <c r="H14" s="12" t="s">
        <v>231</v>
      </c>
      <c r="I14" s="12" t="s">
        <v>1551</v>
      </c>
      <c r="J14" s="12" t="s">
        <v>1552</v>
      </c>
      <c r="K14" s="12" t="s">
        <v>585</v>
      </c>
      <c r="L14" s="38" t="s">
        <v>196</v>
      </c>
      <c r="M14" s="12" t="s">
        <v>1553</v>
      </c>
      <c r="N14" s="86" t="s">
        <v>1554</v>
      </c>
    </row>
    <row r="15" spans="1:14" s="81" customFormat="1" ht="193.5" customHeight="1" x14ac:dyDescent="0.15">
      <c r="A15" s="82">
        <v>210</v>
      </c>
      <c r="B15" s="83" t="s">
        <v>1529</v>
      </c>
      <c r="C15" s="12" t="s">
        <v>374</v>
      </c>
      <c r="D15" s="12" t="s">
        <v>2460</v>
      </c>
      <c r="E15" s="38">
        <v>1</v>
      </c>
      <c r="F15" s="84" t="s">
        <v>1533</v>
      </c>
      <c r="G15" s="38" t="s">
        <v>196</v>
      </c>
      <c r="H15" s="12" t="s">
        <v>222</v>
      </c>
      <c r="I15" s="12" t="s">
        <v>2452</v>
      </c>
      <c r="J15" s="12" t="s">
        <v>2453</v>
      </c>
      <c r="K15" s="12" t="s">
        <v>225</v>
      </c>
      <c r="L15" s="38" t="s">
        <v>196</v>
      </c>
      <c r="M15" s="12" t="s">
        <v>1534</v>
      </c>
      <c r="N15" s="86" t="s">
        <v>1535</v>
      </c>
    </row>
    <row r="16" spans="1:14" s="81" customFormat="1" ht="119.25" customHeight="1" x14ac:dyDescent="0.15">
      <c r="A16" s="82">
        <v>210</v>
      </c>
      <c r="B16" s="83" t="s">
        <v>1529</v>
      </c>
      <c r="C16" s="12" t="s">
        <v>374</v>
      </c>
      <c r="D16" s="12"/>
      <c r="E16" s="38">
        <v>2</v>
      </c>
      <c r="F16" s="84" t="s">
        <v>2454</v>
      </c>
      <c r="G16" s="38" t="s">
        <v>237</v>
      </c>
      <c r="H16" s="12" t="s">
        <v>554</v>
      </c>
      <c r="I16" s="12" t="s">
        <v>2455</v>
      </c>
      <c r="J16" s="12" t="s">
        <v>2456</v>
      </c>
      <c r="K16" s="12" t="s">
        <v>225</v>
      </c>
      <c r="L16" s="38" t="s">
        <v>196</v>
      </c>
      <c r="M16" s="12" t="s">
        <v>2457</v>
      </c>
      <c r="N16" s="86" t="s">
        <v>2458</v>
      </c>
    </row>
    <row r="17" spans="1:14" s="81" customFormat="1" ht="192.75" customHeight="1" x14ac:dyDescent="0.15">
      <c r="A17" s="82">
        <v>210</v>
      </c>
      <c r="B17" s="83" t="s">
        <v>1529</v>
      </c>
      <c r="C17" s="12" t="s">
        <v>374</v>
      </c>
      <c r="D17" s="12" t="s">
        <v>2461</v>
      </c>
      <c r="E17" s="38">
        <v>3</v>
      </c>
      <c r="F17" s="84" t="s">
        <v>1530</v>
      </c>
      <c r="G17" s="38" t="s">
        <v>196</v>
      </c>
      <c r="H17" s="12" t="s">
        <v>222</v>
      </c>
      <c r="I17" s="12" t="s">
        <v>1531</v>
      </c>
      <c r="J17" s="12" t="s">
        <v>2453</v>
      </c>
      <c r="K17" s="12" t="s">
        <v>225</v>
      </c>
      <c r="L17" s="38" t="s">
        <v>196</v>
      </c>
      <c r="M17" s="12" t="s">
        <v>2459</v>
      </c>
      <c r="N17" s="86" t="s">
        <v>1532</v>
      </c>
    </row>
    <row r="18" spans="1:14" s="81" customFormat="1" ht="166.5" customHeight="1" x14ac:dyDescent="0.15">
      <c r="A18" s="82">
        <v>212</v>
      </c>
      <c r="B18" s="83" t="s">
        <v>27</v>
      </c>
      <c r="C18" s="12"/>
      <c r="D18" s="12" t="s">
        <v>441</v>
      </c>
      <c r="E18" s="38">
        <v>1</v>
      </c>
      <c r="F18" s="84" t="s">
        <v>315</v>
      </c>
      <c r="G18" s="38" t="s">
        <v>237</v>
      </c>
      <c r="H18" s="12" t="s">
        <v>231</v>
      </c>
      <c r="I18" s="12" t="s">
        <v>316</v>
      </c>
      <c r="J18" s="12" t="s">
        <v>317</v>
      </c>
      <c r="K18" s="12" t="s">
        <v>225</v>
      </c>
      <c r="L18" s="38" t="s">
        <v>196</v>
      </c>
      <c r="M18" s="12" t="s">
        <v>318</v>
      </c>
      <c r="N18" s="86" t="s">
        <v>319</v>
      </c>
    </row>
    <row r="19" spans="1:14" s="81" customFormat="1" ht="276" customHeight="1" x14ac:dyDescent="0.15">
      <c r="A19" s="82">
        <v>216</v>
      </c>
      <c r="B19" s="83" t="s">
        <v>32</v>
      </c>
      <c r="C19" s="12" t="s">
        <v>552</v>
      </c>
      <c r="D19" s="12"/>
      <c r="E19" s="38"/>
      <c r="F19" s="84" t="s">
        <v>1292</v>
      </c>
      <c r="G19" s="38" t="s">
        <v>196</v>
      </c>
      <c r="H19" s="12" t="s">
        <v>1293</v>
      </c>
      <c r="I19" s="12" t="s">
        <v>1294</v>
      </c>
      <c r="J19" s="12" t="s">
        <v>1295</v>
      </c>
      <c r="K19" s="12" t="s">
        <v>225</v>
      </c>
      <c r="L19" s="38" t="s">
        <v>196</v>
      </c>
      <c r="M19" s="12" t="s">
        <v>1296</v>
      </c>
      <c r="N19" s="86" t="s">
        <v>1297</v>
      </c>
    </row>
    <row r="20" spans="1:14" s="81" customFormat="1" ht="211.5" customHeight="1" x14ac:dyDescent="0.15">
      <c r="A20" s="82">
        <v>216</v>
      </c>
      <c r="B20" s="83" t="s">
        <v>32</v>
      </c>
      <c r="C20" s="12" t="s">
        <v>552</v>
      </c>
      <c r="D20" s="12"/>
      <c r="E20" s="38"/>
      <c r="F20" s="84" t="s">
        <v>1298</v>
      </c>
      <c r="G20" s="38" t="s">
        <v>237</v>
      </c>
      <c r="H20" s="12" t="s">
        <v>1293</v>
      </c>
      <c r="I20" s="12" t="s">
        <v>1299</v>
      </c>
      <c r="J20" s="12" t="s">
        <v>2228</v>
      </c>
      <c r="K20" s="12" t="s">
        <v>585</v>
      </c>
      <c r="L20" s="38" t="s">
        <v>237</v>
      </c>
      <c r="M20" s="12" t="s">
        <v>1300</v>
      </c>
      <c r="N20" s="86" t="s">
        <v>2229</v>
      </c>
    </row>
    <row r="21" spans="1:14" s="81" customFormat="1" ht="190.5" customHeight="1" x14ac:dyDescent="0.15">
      <c r="A21" s="82">
        <v>216</v>
      </c>
      <c r="B21" s="83" t="s">
        <v>32</v>
      </c>
      <c r="C21" s="12" t="s">
        <v>552</v>
      </c>
      <c r="D21" s="12"/>
      <c r="E21" s="38"/>
      <c r="F21" s="84" t="s">
        <v>2230</v>
      </c>
      <c r="G21" s="38" t="s">
        <v>237</v>
      </c>
      <c r="H21" s="12" t="s">
        <v>554</v>
      </c>
      <c r="I21" s="12" t="s">
        <v>1301</v>
      </c>
      <c r="J21" s="12" t="s">
        <v>1302</v>
      </c>
      <c r="K21" s="12" t="s">
        <v>225</v>
      </c>
      <c r="L21" s="38" t="s">
        <v>237</v>
      </c>
      <c r="M21" s="12" t="s">
        <v>1300</v>
      </c>
      <c r="N21" s="86" t="s">
        <v>2231</v>
      </c>
    </row>
    <row r="22" spans="1:14" s="81" customFormat="1" ht="149.25" customHeight="1" x14ac:dyDescent="0.15">
      <c r="A22" s="82">
        <v>216</v>
      </c>
      <c r="B22" s="83" t="s">
        <v>32</v>
      </c>
      <c r="C22" s="12" t="s">
        <v>552</v>
      </c>
      <c r="D22" s="12"/>
      <c r="E22" s="38"/>
      <c r="F22" s="84" t="s">
        <v>2232</v>
      </c>
      <c r="G22" s="38" t="s">
        <v>237</v>
      </c>
      <c r="H22" s="12" t="s">
        <v>554</v>
      </c>
      <c r="I22" s="12" t="s">
        <v>1303</v>
      </c>
      <c r="J22" s="12" t="s">
        <v>1302</v>
      </c>
      <c r="K22" s="12" t="s">
        <v>225</v>
      </c>
      <c r="L22" s="38" t="s">
        <v>237</v>
      </c>
      <c r="M22" s="12" t="s">
        <v>1300</v>
      </c>
      <c r="N22" s="86" t="s">
        <v>2233</v>
      </c>
    </row>
    <row r="23" spans="1:14" s="81" customFormat="1" ht="177.75" customHeight="1" x14ac:dyDescent="0.15">
      <c r="A23" s="82">
        <v>216</v>
      </c>
      <c r="B23" s="83" t="s">
        <v>32</v>
      </c>
      <c r="C23" s="12" t="s">
        <v>552</v>
      </c>
      <c r="D23" s="12"/>
      <c r="E23" s="38"/>
      <c r="F23" s="84" t="s">
        <v>2234</v>
      </c>
      <c r="G23" s="38" t="s">
        <v>237</v>
      </c>
      <c r="H23" s="12" t="s">
        <v>1293</v>
      </c>
      <c r="I23" s="12" t="s">
        <v>1303</v>
      </c>
      <c r="J23" s="12" t="s">
        <v>1302</v>
      </c>
      <c r="K23" s="12" t="s">
        <v>225</v>
      </c>
      <c r="L23" s="38" t="s">
        <v>237</v>
      </c>
      <c r="M23" s="12" t="s">
        <v>1300</v>
      </c>
      <c r="N23" s="86" t="s">
        <v>2235</v>
      </c>
    </row>
    <row r="24" spans="1:14" s="81" customFormat="1" ht="163.5" customHeight="1" x14ac:dyDescent="0.15">
      <c r="A24" s="82">
        <v>216</v>
      </c>
      <c r="B24" s="83" t="s">
        <v>32</v>
      </c>
      <c r="C24" s="12" t="s">
        <v>552</v>
      </c>
      <c r="D24" s="12"/>
      <c r="E24" s="38"/>
      <c r="F24" s="84" t="s">
        <v>1304</v>
      </c>
      <c r="G24" s="38" t="s">
        <v>237</v>
      </c>
      <c r="H24" s="12" t="s">
        <v>1293</v>
      </c>
      <c r="I24" s="12" t="s">
        <v>1305</v>
      </c>
      <c r="J24" s="12" t="s">
        <v>1302</v>
      </c>
      <c r="K24" s="12" t="s">
        <v>225</v>
      </c>
      <c r="L24" s="38" t="s">
        <v>237</v>
      </c>
      <c r="M24" s="12"/>
      <c r="N24" s="86" t="s">
        <v>1306</v>
      </c>
    </row>
    <row r="25" spans="1:14" s="81" customFormat="1" ht="171" customHeight="1" x14ac:dyDescent="0.15">
      <c r="A25" s="82">
        <v>217</v>
      </c>
      <c r="B25" s="83" t="s">
        <v>30</v>
      </c>
      <c r="C25" s="12"/>
      <c r="D25" s="12" t="s">
        <v>2064</v>
      </c>
      <c r="E25" s="38">
        <v>1</v>
      </c>
      <c r="F25" s="84" t="s">
        <v>2059</v>
      </c>
      <c r="G25" s="38" t="s">
        <v>237</v>
      </c>
      <c r="H25" s="12" t="s">
        <v>363</v>
      </c>
      <c r="I25" s="12" t="s">
        <v>2060</v>
      </c>
      <c r="J25" s="12" t="s">
        <v>2061</v>
      </c>
      <c r="K25" s="12" t="s">
        <v>225</v>
      </c>
      <c r="L25" s="38" t="s">
        <v>196</v>
      </c>
      <c r="M25" s="12" t="s">
        <v>2062</v>
      </c>
      <c r="N25" s="86" t="s">
        <v>2063</v>
      </c>
    </row>
    <row r="26" spans="1:14" s="81" customFormat="1" ht="114" customHeight="1" x14ac:dyDescent="0.15">
      <c r="A26" s="82">
        <v>219</v>
      </c>
      <c r="B26" s="83" t="s">
        <v>814</v>
      </c>
      <c r="C26" s="12" t="s">
        <v>464</v>
      </c>
      <c r="D26" s="12"/>
      <c r="E26" s="38">
        <v>1</v>
      </c>
      <c r="F26" s="84" t="s">
        <v>820</v>
      </c>
      <c r="G26" s="38" t="s">
        <v>196</v>
      </c>
      <c r="H26" s="12" t="s">
        <v>179</v>
      </c>
      <c r="I26" s="12" t="s">
        <v>821</v>
      </c>
      <c r="J26" s="12" t="s">
        <v>817</v>
      </c>
      <c r="K26" s="12" t="s">
        <v>585</v>
      </c>
      <c r="L26" s="38" t="s">
        <v>196</v>
      </c>
      <c r="M26" s="12" t="s">
        <v>822</v>
      </c>
      <c r="N26" s="86" t="s">
        <v>823</v>
      </c>
    </row>
    <row r="27" spans="1:14" s="81" customFormat="1" ht="172.5" customHeight="1" x14ac:dyDescent="0.15">
      <c r="A27" s="82">
        <v>219</v>
      </c>
      <c r="B27" s="83" t="s">
        <v>814</v>
      </c>
      <c r="C27" s="12" t="s">
        <v>464</v>
      </c>
      <c r="D27" s="12"/>
      <c r="E27" s="38">
        <v>2</v>
      </c>
      <c r="F27" s="84" t="s">
        <v>815</v>
      </c>
      <c r="G27" s="38" t="s">
        <v>237</v>
      </c>
      <c r="H27" s="12" t="s">
        <v>222</v>
      </c>
      <c r="I27" s="12" t="s">
        <v>816</v>
      </c>
      <c r="J27" s="12" t="s">
        <v>817</v>
      </c>
      <c r="K27" s="12" t="s">
        <v>585</v>
      </c>
      <c r="L27" s="38" t="s">
        <v>196</v>
      </c>
      <c r="M27" s="12" t="s">
        <v>818</v>
      </c>
      <c r="N27" s="86" t="s">
        <v>819</v>
      </c>
    </row>
    <row r="28" spans="1:14" s="81" customFormat="1" ht="127.5" customHeight="1" x14ac:dyDescent="0.15">
      <c r="A28" s="82">
        <v>220</v>
      </c>
      <c r="B28" s="83" t="s">
        <v>31</v>
      </c>
      <c r="C28" s="12" t="s">
        <v>565</v>
      </c>
      <c r="D28" s="12"/>
      <c r="E28" s="38"/>
      <c r="F28" s="84" t="s">
        <v>561</v>
      </c>
      <c r="G28" s="38" t="s">
        <v>196</v>
      </c>
      <c r="H28" s="12" t="s">
        <v>231</v>
      </c>
      <c r="I28" s="12" t="s">
        <v>562</v>
      </c>
      <c r="J28" s="12" t="s">
        <v>563</v>
      </c>
      <c r="K28" s="12" t="s">
        <v>225</v>
      </c>
      <c r="L28" s="38" t="s">
        <v>237</v>
      </c>
      <c r="M28" s="12"/>
      <c r="N28" s="86" t="s">
        <v>564</v>
      </c>
    </row>
    <row r="29" spans="1:14" s="81" customFormat="1" ht="201.75" customHeight="1" x14ac:dyDescent="0.15">
      <c r="A29" s="82">
        <v>221</v>
      </c>
      <c r="B29" s="83" t="s">
        <v>34</v>
      </c>
      <c r="C29" s="12"/>
      <c r="D29" s="12"/>
      <c r="E29" s="38">
        <v>1</v>
      </c>
      <c r="F29" s="84" t="s">
        <v>2019</v>
      </c>
      <c r="G29" s="38" t="s">
        <v>196</v>
      </c>
      <c r="H29" s="12" t="s">
        <v>334</v>
      </c>
      <c r="I29" s="12" t="s">
        <v>2020</v>
      </c>
      <c r="J29" s="12" t="s">
        <v>2021</v>
      </c>
      <c r="K29" s="12" t="s">
        <v>225</v>
      </c>
      <c r="L29" s="38" t="s">
        <v>196</v>
      </c>
      <c r="M29" s="12" t="s">
        <v>2022</v>
      </c>
      <c r="N29" s="86" t="s">
        <v>2023</v>
      </c>
    </row>
    <row r="30" spans="1:14" s="81" customFormat="1" ht="198.75" customHeight="1" x14ac:dyDescent="0.15">
      <c r="A30" s="82">
        <v>221</v>
      </c>
      <c r="B30" s="83" t="s">
        <v>34</v>
      </c>
      <c r="C30" s="12"/>
      <c r="D30" s="12"/>
      <c r="E30" s="38">
        <v>2</v>
      </c>
      <c r="F30" s="84" t="s">
        <v>2024</v>
      </c>
      <c r="G30" s="38" t="s">
        <v>196</v>
      </c>
      <c r="H30" s="12" t="s">
        <v>222</v>
      </c>
      <c r="I30" s="12" t="s">
        <v>2025</v>
      </c>
      <c r="J30" s="12" t="s">
        <v>2026</v>
      </c>
      <c r="K30" s="12" t="s">
        <v>225</v>
      </c>
      <c r="L30" s="38" t="s">
        <v>196</v>
      </c>
      <c r="M30" s="12" t="s">
        <v>2027</v>
      </c>
      <c r="N30" s="86" t="s">
        <v>2028</v>
      </c>
    </row>
    <row r="31" spans="1:14" s="81" customFormat="1" ht="267.75" customHeight="1" x14ac:dyDescent="0.15">
      <c r="A31" s="82">
        <v>221</v>
      </c>
      <c r="B31" s="83" t="s">
        <v>34</v>
      </c>
      <c r="C31" s="12"/>
      <c r="D31" s="12"/>
      <c r="E31" s="38">
        <v>3</v>
      </c>
      <c r="F31" s="84" t="s">
        <v>2029</v>
      </c>
      <c r="G31" s="38" t="s">
        <v>237</v>
      </c>
      <c r="H31" s="12" t="s">
        <v>231</v>
      </c>
      <c r="I31" s="12" t="s">
        <v>2030</v>
      </c>
      <c r="J31" s="12" t="s">
        <v>2031</v>
      </c>
      <c r="K31" s="12" t="s">
        <v>225</v>
      </c>
      <c r="L31" s="38" t="s">
        <v>196</v>
      </c>
      <c r="M31" s="12" t="s">
        <v>2032</v>
      </c>
      <c r="N31" s="86" t="s">
        <v>2033</v>
      </c>
    </row>
    <row r="32" spans="1:14" s="81" customFormat="1" ht="143.25" customHeight="1" x14ac:dyDescent="0.15">
      <c r="A32" s="82">
        <v>221</v>
      </c>
      <c r="B32" s="83" t="s">
        <v>34</v>
      </c>
      <c r="C32" s="12"/>
      <c r="D32" s="12"/>
      <c r="E32" s="38">
        <v>4</v>
      </c>
      <c r="F32" s="84" t="s">
        <v>2034</v>
      </c>
      <c r="G32" s="38" t="s">
        <v>196</v>
      </c>
      <c r="H32" s="12" t="s">
        <v>222</v>
      </c>
      <c r="I32" s="12" t="s">
        <v>2035</v>
      </c>
      <c r="J32" s="12" t="s">
        <v>2036</v>
      </c>
      <c r="K32" s="12" t="s">
        <v>225</v>
      </c>
      <c r="L32" s="38" t="s">
        <v>196</v>
      </c>
      <c r="M32" s="12" t="s">
        <v>2037</v>
      </c>
      <c r="N32" s="86" t="s">
        <v>2038</v>
      </c>
    </row>
    <row r="33" spans="1:14" s="81" customFormat="1" ht="144" customHeight="1" x14ac:dyDescent="0.15">
      <c r="A33" s="82">
        <v>221</v>
      </c>
      <c r="B33" s="83" t="s">
        <v>34</v>
      </c>
      <c r="C33" s="12"/>
      <c r="D33" s="12"/>
      <c r="E33" s="38">
        <v>5</v>
      </c>
      <c r="F33" s="84" t="s">
        <v>2039</v>
      </c>
      <c r="G33" s="38" t="s">
        <v>237</v>
      </c>
      <c r="H33" s="12" t="s">
        <v>222</v>
      </c>
      <c r="I33" s="12" t="s">
        <v>2040</v>
      </c>
      <c r="J33" s="12" t="s">
        <v>2041</v>
      </c>
      <c r="K33" s="12" t="s">
        <v>225</v>
      </c>
      <c r="L33" s="38" t="s">
        <v>196</v>
      </c>
      <c r="M33" s="12" t="s">
        <v>2042</v>
      </c>
      <c r="N33" s="86" t="s">
        <v>2043</v>
      </c>
    </row>
    <row r="34" spans="1:14" s="81" customFormat="1" ht="189.75" customHeight="1" x14ac:dyDescent="0.15">
      <c r="A34" s="82">
        <v>221</v>
      </c>
      <c r="B34" s="83" t="s">
        <v>34</v>
      </c>
      <c r="C34" s="12"/>
      <c r="D34" s="12"/>
      <c r="E34" s="38">
        <v>6</v>
      </c>
      <c r="F34" s="84" t="s">
        <v>2044</v>
      </c>
      <c r="G34" s="38" t="s">
        <v>196</v>
      </c>
      <c r="H34" s="12" t="s">
        <v>222</v>
      </c>
      <c r="I34" s="12" t="s">
        <v>2045</v>
      </c>
      <c r="J34" s="12" t="s">
        <v>2046</v>
      </c>
      <c r="K34" s="12" t="s">
        <v>225</v>
      </c>
      <c r="L34" s="38" t="s">
        <v>237</v>
      </c>
      <c r="M34" s="12"/>
      <c r="N34" s="86" t="s">
        <v>2047</v>
      </c>
    </row>
    <row r="35" spans="1:14" s="81" customFormat="1" ht="143.25" customHeight="1" x14ac:dyDescent="0.15">
      <c r="A35" s="82">
        <v>222</v>
      </c>
      <c r="B35" s="83" t="s">
        <v>35</v>
      </c>
      <c r="C35" s="12"/>
      <c r="D35" s="12"/>
      <c r="E35" s="38">
        <v>1</v>
      </c>
      <c r="F35" s="84" t="s">
        <v>2240</v>
      </c>
      <c r="G35" s="38" t="s">
        <v>237</v>
      </c>
      <c r="H35" s="12" t="s">
        <v>231</v>
      </c>
      <c r="I35" s="12" t="s">
        <v>2241</v>
      </c>
      <c r="J35" s="12" t="s">
        <v>2242</v>
      </c>
      <c r="K35" s="12" t="s">
        <v>247</v>
      </c>
      <c r="L35" s="38" t="s">
        <v>196</v>
      </c>
      <c r="M35" s="12" t="s">
        <v>2243</v>
      </c>
      <c r="N35" s="86" t="s">
        <v>2249</v>
      </c>
    </row>
    <row r="36" spans="1:14" s="81" customFormat="1" ht="101.25" customHeight="1" x14ac:dyDescent="0.15">
      <c r="A36" s="82">
        <v>222</v>
      </c>
      <c r="B36" s="83" t="s">
        <v>35</v>
      </c>
      <c r="C36" s="12" t="s">
        <v>374</v>
      </c>
      <c r="D36" s="12"/>
      <c r="E36" s="38">
        <v>2</v>
      </c>
      <c r="F36" s="84" t="s">
        <v>2244</v>
      </c>
      <c r="G36" s="38" t="s">
        <v>237</v>
      </c>
      <c r="H36" s="12" t="s">
        <v>231</v>
      </c>
      <c r="I36" s="12" t="s">
        <v>2245</v>
      </c>
      <c r="J36" s="12" t="s">
        <v>2246</v>
      </c>
      <c r="K36" s="12" t="s">
        <v>225</v>
      </c>
      <c r="L36" s="38" t="s">
        <v>196</v>
      </c>
      <c r="M36" s="12" t="s">
        <v>2247</v>
      </c>
      <c r="N36" s="86" t="s">
        <v>2248</v>
      </c>
    </row>
    <row r="37" spans="1:14" s="81" customFormat="1" ht="180.75" customHeight="1" x14ac:dyDescent="0.15">
      <c r="A37" s="82">
        <v>224</v>
      </c>
      <c r="B37" s="83" t="s">
        <v>36</v>
      </c>
      <c r="C37" s="12" t="s">
        <v>208</v>
      </c>
      <c r="D37" s="12" t="s">
        <v>350</v>
      </c>
      <c r="E37" s="38">
        <v>1</v>
      </c>
      <c r="F37" s="84" t="s">
        <v>351</v>
      </c>
      <c r="G37" s="38" t="s">
        <v>237</v>
      </c>
      <c r="H37" s="12" t="s">
        <v>222</v>
      </c>
      <c r="I37" s="12" t="s">
        <v>352</v>
      </c>
      <c r="J37" s="12" t="s">
        <v>353</v>
      </c>
      <c r="K37" s="12" t="s">
        <v>225</v>
      </c>
      <c r="L37" s="38" t="s">
        <v>196</v>
      </c>
      <c r="M37" s="12" t="s">
        <v>354</v>
      </c>
      <c r="N37" s="86" t="s">
        <v>355</v>
      </c>
    </row>
    <row r="38" spans="1:14" s="81" customFormat="1" ht="174.75" customHeight="1" x14ac:dyDescent="0.15">
      <c r="A38" s="82">
        <v>225</v>
      </c>
      <c r="B38" s="83" t="s">
        <v>37</v>
      </c>
      <c r="C38" s="12" t="s">
        <v>153</v>
      </c>
      <c r="D38" s="12"/>
      <c r="E38" s="38">
        <v>1</v>
      </c>
      <c r="F38" s="84" t="s">
        <v>839</v>
      </c>
      <c r="G38" s="38" t="s">
        <v>196</v>
      </c>
      <c r="H38" s="12" t="s">
        <v>222</v>
      </c>
      <c r="I38" s="12" t="s">
        <v>840</v>
      </c>
      <c r="J38" s="12" t="s">
        <v>841</v>
      </c>
      <c r="K38" s="12" t="s">
        <v>150</v>
      </c>
      <c r="L38" s="38" t="s">
        <v>237</v>
      </c>
      <c r="M38" s="12"/>
      <c r="N38" s="86" t="s">
        <v>842</v>
      </c>
    </row>
    <row r="39" spans="1:14" s="81" customFormat="1" ht="117" customHeight="1" x14ac:dyDescent="0.15">
      <c r="A39" s="82">
        <v>227</v>
      </c>
      <c r="B39" s="83" t="s">
        <v>40</v>
      </c>
      <c r="C39" s="12" t="s">
        <v>208</v>
      </c>
      <c r="D39" s="12"/>
      <c r="E39" s="38"/>
      <c r="F39" s="84" t="s">
        <v>356</v>
      </c>
      <c r="G39" s="38" t="s">
        <v>237</v>
      </c>
      <c r="H39" s="12" t="s">
        <v>222</v>
      </c>
      <c r="I39" s="12" t="s">
        <v>357</v>
      </c>
      <c r="J39" s="12" t="s">
        <v>358</v>
      </c>
      <c r="K39" s="12" t="s">
        <v>225</v>
      </c>
      <c r="L39" s="38" t="s">
        <v>196</v>
      </c>
      <c r="M39" s="12" t="s">
        <v>359</v>
      </c>
      <c r="N39" s="86" t="s">
        <v>360</v>
      </c>
    </row>
    <row r="40" spans="1:14" s="81" customFormat="1" ht="142.5" customHeight="1" x14ac:dyDescent="0.15">
      <c r="A40" s="82">
        <v>227</v>
      </c>
      <c r="B40" s="83" t="s">
        <v>361</v>
      </c>
      <c r="C40" s="12" t="s">
        <v>169</v>
      </c>
      <c r="D40" s="12"/>
      <c r="E40" s="38"/>
      <c r="F40" s="84" t="s">
        <v>362</v>
      </c>
      <c r="G40" s="38" t="s">
        <v>196</v>
      </c>
      <c r="H40" s="12" t="s">
        <v>363</v>
      </c>
      <c r="I40" s="12" t="s">
        <v>364</v>
      </c>
      <c r="J40" s="12" t="s">
        <v>365</v>
      </c>
      <c r="K40" s="12" t="s">
        <v>225</v>
      </c>
      <c r="L40" s="38" t="s">
        <v>196</v>
      </c>
      <c r="M40" s="12" t="s">
        <v>366</v>
      </c>
      <c r="N40" s="86" t="s">
        <v>367</v>
      </c>
    </row>
    <row r="41" spans="1:14" s="81" customFormat="1" ht="135" customHeight="1" x14ac:dyDescent="0.15">
      <c r="A41" s="82">
        <v>228</v>
      </c>
      <c r="B41" s="83" t="s">
        <v>1771</v>
      </c>
      <c r="C41" s="12" t="s">
        <v>418</v>
      </c>
      <c r="D41" s="12"/>
      <c r="E41" s="38">
        <v>1</v>
      </c>
      <c r="F41" s="84" t="s">
        <v>1760</v>
      </c>
      <c r="G41" s="38" t="s">
        <v>237</v>
      </c>
      <c r="H41" s="12" t="s">
        <v>222</v>
      </c>
      <c r="I41" s="12" t="s">
        <v>1761</v>
      </c>
      <c r="J41" s="12" t="s">
        <v>1762</v>
      </c>
      <c r="K41" s="12" t="s">
        <v>585</v>
      </c>
      <c r="L41" s="38" t="s">
        <v>196</v>
      </c>
      <c r="M41" s="12" t="s">
        <v>1763</v>
      </c>
      <c r="N41" s="86" t="s">
        <v>1764</v>
      </c>
    </row>
    <row r="42" spans="1:14" s="81" customFormat="1" ht="184.5" customHeight="1" x14ac:dyDescent="0.15">
      <c r="A42" s="82">
        <v>228</v>
      </c>
      <c r="B42" s="83" t="s">
        <v>1771</v>
      </c>
      <c r="C42" s="12" t="s">
        <v>418</v>
      </c>
      <c r="D42" s="12"/>
      <c r="E42" s="38">
        <v>2</v>
      </c>
      <c r="F42" s="84" t="s">
        <v>1765</v>
      </c>
      <c r="G42" s="38" t="s">
        <v>196</v>
      </c>
      <c r="H42" s="12" t="s">
        <v>1766</v>
      </c>
      <c r="I42" s="12" t="s">
        <v>1767</v>
      </c>
      <c r="J42" s="12" t="s">
        <v>1768</v>
      </c>
      <c r="K42" s="12" t="s">
        <v>585</v>
      </c>
      <c r="L42" s="38" t="s">
        <v>196</v>
      </c>
      <c r="M42" s="12" t="s">
        <v>1769</v>
      </c>
      <c r="N42" s="86" t="s">
        <v>1770</v>
      </c>
    </row>
    <row r="43" spans="1:14" s="81" customFormat="1" ht="121.5" customHeight="1" x14ac:dyDescent="0.15">
      <c r="A43" s="82">
        <v>230</v>
      </c>
      <c r="B43" s="83" t="s">
        <v>42</v>
      </c>
      <c r="C43" s="12" t="s">
        <v>208</v>
      </c>
      <c r="D43" s="12" t="s">
        <v>2297</v>
      </c>
      <c r="E43" s="38">
        <v>1</v>
      </c>
      <c r="F43" s="84" t="s">
        <v>2298</v>
      </c>
      <c r="G43" s="38" t="s">
        <v>196</v>
      </c>
      <c r="H43" s="12" t="s">
        <v>222</v>
      </c>
      <c r="I43" s="12" t="s">
        <v>2299</v>
      </c>
      <c r="J43" s="12" t="s">
        <v>2300</v>
      </c>
      <c r="K43" s="12" t="s">
        <v>225</v>
      </c>
      <c r="L43" s="38" t="s">
        <v>196</v>
      </c>
      <c r="M43" s="12" t="s">
        <v>2301</v>
      </c>
      <c r="N43" s="86" t="s">
        <v>2302</v>
      </c>
    </row>
    <row r="44" spans="1:14" s="81" customFormat="1" ht="139.5" customHeight="1" x14ac:dyDescent="0.15">
      <c r="A44" s="82">
        <v>230</v>
      </c>
      <c r="B44" s="83" t="s">
        <v>42</v>
      </c>
      <c r="C44" s="12" t="s">
        <v>464</v>
      </c>
      <c r="D44" s="12" t="s">
        <v>2297</v>
      </c>
      <c r="E44" s="38">
        <v>2</v>
      </c>
      <c r="F44" s="84" t="s">
        <v>2303</v>
      </c>
      <c r="G44" s="38" t="s">
        <v>196</v>
      </c>
      <c r="H44" s="12" t="s">
        <v>231</v>
      </c>
      <c r="I44" s="12" t="s">
        <v>2304</v>
      </c>
      <c r="J44" s="12" t="s">
        <v>2305</v>
      </c>
      <c r="K44" s="12" t="s">
        <v>225</v>
      </c>
      <c r="L44" s="38" t="s">
        <v>196</v>
      </c>
      <c r="M44" s="12" t="s">
        <v>2306</v>
      </c>
      <c r="N44" s="86" t="s">
        <v>2307</v>
      </c>
    </row>
    <row r="45" spans="1:14" s="81" customFormat="1" ht="250.5" customHeight="1" x14ac:dyDescent="0.15">
      <c r="A45" s="82">
        <v>231</v>
      </c>
      <c r="B45" s="83" t="s">
        <v>217</v>
      </c>
      <c r="C45" s="12" t="s">
        <v>1705</v>
      </c>
      <c r="D45" s="12" t="s">
        <v>1714</v>
      </c>
      <c r="E45" s="38">
        <v>1</v>
      </c>
      <c r="F45" s="84" t="s">
        <v>1715</v>
      </c>
      <c r="G45" s="38" t="s">
        <v>196</v>
      </c>
      <c r="H45" s="12" t="s">
        <v>222</v>
      </c>
      <c r="I45" s="12" t="s">
        <v>1716</v>
      </c>
      <c r="J45" s="12" t="s">
        <v>1717</v>
      </c>
      <c r="K45" s="12" t="s">
        <v>225</v>
      </c>
      <c r="L45" s="38" t="s">
        <v>196</v>
      </c>
      <c r="M45" s="12" t="s">
        <v>1718</v>
      </c>
      <c r="N45" s="86" t="s">
        <v>1719</v>
      </c>
    </row>
    <row r="46" spans="1:14" s="81" customFormat="1" ht="162" customHeight="1" x14ac:dyDescent="0.15">
      <c r="A46" s="82">
        <v>231</v>
      </c>
      <c r="B46" s="83" t="s">
        <v>217</v>
      </c>
      <c r="C46" s="12" t="s">
        <v>1720</v>
      </c>
      <c r="D46" s="12" t="s">
        <v>1721</v>
      </c>
      <c r="E46" s="38">
        <v>2</v>
      </c>
      <c r="F46" s="84" t="s">
        <v>1722</v>
      </c>
      <c r="G46" s="38" t="s">
        <v>196</v>
      </c>
      <c r="H46" s="12" t="s">
        <v>222</v>
      </c>
      <c r="I46" s="12" t="s">
        <v>1723</v>
      </c>
      <c r="J46" s="12" t="s">
        <v>1724</v>
      </c>
      <c r="K46" s="12" t="s">
        <v>225</v>
      </c>
      <c r="L46" s="38" t="s">
        <v>196</v>
      </c>
      <c r="M46" s="12" t="s">
        <v>1725</v>
      </c>
      <c r="N46" s="86" t="s">
        <v>1726</v>
      </c>
    </row>
    <row r="47" spans="1:14" s="81" customFormat="1" ht="189.75" customHeight="1" x14ac:dyDescent="0.15">
      <c r="A47" s="82">
        <v>231</v>
      </c>
      <c r="B47" s="83" t="s">
        <v>217</v>
      </c>
      <c r="C47" s="12" t="s">
        <v>1705</v>
      </c>
      <c r="D47" s="12" t="s">
        <v>1706</v>
      </c>
      <c r="E47" s="38">
        <v>3</v>
      </c>
      <c r="F47" s="84" t="s">
        <v>1727</v>
      </c>
      <c r="G47" s="38" t="s">
        <v>237</v>
      </c>
      <c r="H47" s="12" t="s">
        <v>334</v>
      </c>
      <c r="I47" s="12" t="s">
        <v>1728</v>
      </c>
      <c r="J47" s="12" t="s">
        <v>1729</v>
      </c>
      <c r="K47" s="12" t="s">
        <v>150</v>
      </c>
      <c r="L47" s="38" t="s">
        <v>196</v>
      </c>
      <c r="M47" s="12" t="s">
        <v>1730</v>
      </c>
      <c r="N47" s="86" t="s">
        <v>1731</v>
      </c>
    </row>
    <row r="48" spans="1:14" s="81" customFormat="1" ht="198" customHeight="1" x14ac:dyDescent="0.15">
      <c r="A48" s="82">
        <v>231</v>
      </c>
      <c r="B48" s="83" t="s">
        <v>217</v>
      </c>
      <c r="C48" s="12" t="s">
        <v>1705</v>
      </c>
      <c r="D48" s="12" t="s">
        <v>1706</v>
      </c>
      <c r="E48" s="38">
        <v>4</v>
      </c>
      <c r="F48" s="84" t="s">
        <v>1711</v>
      </c>
      <c r="G48" s="38" t="s">
        <v>237</v>
      </c>
      <c r="H48" s="12" t="s">
        <v>334</v>
      </c>
      <c r="I48" s="12" t="s">
        <v>1712</v>
      </c>
      <c r="J48" s="12" t="s">
        <v>1709</v>
      </c>
      <c r="K48" s="12" t="s">
        <v>225</v>
      </c>
      <c r="L48" s="38" t="s">
        <v>237</v>
      </c>
      <c r="M48" s="12"/>
      <c r="N48" s="86" t="s">
        <v>1713</v>
      </c>
    </row>
    <row r="49" spans="1:14" s="81" customFormat="1" ht="181.5" customHeight="1" x14ac:dyDescent="0.15">
      <c r="A49" s="82">
        <v>231</v>
      </c>
      <c r="B49" s="83" t="s">
        <v>217</v>
      </c>
      <c r="C49" s="12" t="s">
        <v>1705</v>
      </c>
      <c r="D49" s="12" t="s">
        <v>1706</v>
      </c>
      <c r="E49" s="38">
        <v>5</v>
      </c>
      <c r="F49" s="84" t="s">
        <v>1707</v>
      </c>
      <c r="G49" s="38" t="s">
        <v>237</v>
      </c>
      <c r="H49" s="12" t="s">
        <v>334</v>
      </c>
      <c r="I49" s="12" t="s">
        <v>1708</v>
      </c>
      <c r="J49" s="12" t="s">
        <v>1709</v>
      </c>
      <c r="K49" s="12" t="s">
        <v>225</v>
      </c>
      <c r="L49" s="38" t="s">
        <v>237</v>
      </c>
      <c r="M49" s="12"/>
      <c r="N49" s="86" t="s">
        <v>1710</v>
      </c>
    </row>
    <row r="50" spans="1:14" s="81" customFormat="1" ht="195.75" customHeight="1" x14ac:dyDescent="0.15">
      <c r="A50" s="82">
        <v>232</v>
      </c>
      <c r="B50" s="83" t="s">
        <v>43</v>
      </c>
      <c r="C50" s="12" t="s">
        <v>159</v>
      </c>
      <c r="D50" s="12" t="s">
        <v>442</v>
      </c>
      <c r="E50" s="38">
        <v>1</v>
      </c>
      <c r="F50" s="84" t="s">
        <v>407</v>
      </c>
      <c r="G50" s="38" t="s">
        <v>196</v>
      </c>
      <c r="H50" s="12" t="s">
        <v>231</v>
      </c>
      <c r="I50" s="12" t="s">
        <v>408</v>
      </c>
      <c r="J50" s="12" t="s">
        <v>409</v>
      </c>
      <c r="K50" s="12" t="s">
        <v>225</v>
      </c>
      <c r="L50" s="38" t="s">
        <v>196</v>
      </c>
      <c r="M50" s="12" t="s">
        <v>410</v>
      </c>
      <c r="N50" s="86" t="s">
        <v>411</v>
      </c>
    </row>
    <row r="51" spans="1:14" s="81" customFormat="1" ht="180" customHeight="1" x14ac:dyDescent="0.15">
      <c r="A51" s="82">
        <v>232</v>
      </c>
      <c r="B51" s="83" t="s">
        <v>43</v>
      </c>
      <c r="C51" s="12" t="s">
        <v>159</v>
      </c>
      <c r="D51" s="12" t="s">
        <v>443</v>
      </c>
      <c r="E51" s="38">
        <v>2</v>
      </c>
      <c r="F51" s="84" t="s">
        <v>412</v>
      </c>
      <c r="G51" s="38" t="s">
        <v>237</v>
      </c>
      <c r="H51" s="12" t="s">
        <v>413</v>
      </c>
      <c r="I51" s="12" t="s">
        <v>414</v>
      </c>
      <c r="J51" s="12" t="s">
        <v>415</v>
      </c>
      <c r="K51" s="12" t="s">
        <v>225</v>
      </c>
      <c r="L51" s="38" t="s">
        <v>196</v>
      </c>
      <c r="M51" s="12" t="s">
        <v>416</v>
      </c>
      <c r="N51" s="86" t="s">
        <v>417</v>
      </c>
    </row>
    <row r="52" spans="1:14" s="81" customFormat="1" ht="175.5" customHeight="1" x14ac:dyDescent="0.15">
      <c r="A52" s="82">
        <v>234</v>
      </c>
      <c r="B52" s="83" t="s">
        <v>2767</v>
      </c>
      <c r="C52" s="12" t="s">
        <v>159</v>
      </c>
      <c r="D52" s="12" t="s">
        <v>2788</v>
      </c>
      <c r="E52" s="38">
        <v>1</v>
      </c>
      <c r="F52" s="84" t="s">
        <v>2768</v>
      </c>
      <c r="G52" s="38" t="s">
        <v>196</v>
      </c>
      <c r="H52" s="12" t="s">
        <v>253</v>
      </c>
      <c r="I52" s="12" t="s">
        <v>2769</v>
      </c>
      <c r="J52" s="12" t="s">
        <v>2770</v>
      </c>
      <c r="K52" s="12" t="s">
        <v>225</v>
      </c>
      <c r="L52" s="38" t="s">
        <v>196</v>
      </c>
      <c r="M52" s="12" t="s">
        <v>2771</v>
      </c>
      <c r="N52" s="86" t="s">
        <v>2772</v>
      </c>
    </row>
    <row r="53" spans="1:14" s="81" customFormat="1" ht="157.5" customHeight="1" x14ac:dyDescent="0.15">
      <c r="A53" s="82">
        <v>234</v>
      </c>
      <c r="B53" s="83" t="s">
        <v>2773</v>
      </c>
      <c r="C53" s="12" t="s">
        <v>159</v>
      </c>
      <c r="D53" s="12" t="s">
        <v>2774</v>
      </c>
      <c r="E53" s="38"/>
      <c r="F53" s="84" t="s">
        <v>2775</v>
      </c>
      <c r="G53" s="38" t="s">
        <v>237</v>
      </c>
      <c r="H53" s="12" t="s">
        <v>363</v>
      </c>
      <c r="I53" s="12" t="s">
        <v>2776</v>
      </c>
      <c r="J53" s="12" t="s">
        <v>2777</v>
      </c>
      <c r="K53" s="12"/>
      <c r="L53" s="38"/>
      <c r="M53" s="12"/>
      <c r="N53" s="86" t="s">
        <v>2778</v>
      </c>
    </row>
    <row r="54" spans="1:14" s="81" customFormat="1" ht="173.25" customHeight="1" x14ac:dyDescent="0.15">
      <c r="A54" s="82">
        <v>234</v>
      </c>
      <c r="B54" s="83" t="s">
        <v>45</v>
      </c>
      <c r="C54" s="12" t="s">
        <v>159</v>
      </c>
      <c r="D54" s="12" t="s">
        <v>2779</v>
      </c>
      <c r="E54" s="38"/>
      <c r="F54" s="84" t="s">
        <v>2780</v>
      </c>
      <c r="G54" s="38" t="s">
        <v>196</v>
      </c>
      <c r="H54" s="12" t="s">
        <v>231</v>
      </c>
      <c r="I54" s="12" t="s">
        <v>2781</v>
      </c>
      <c r="J54" s="12" t="s">
        <v>2782</v>
      </c>
      <c r="K54" s="12" t="s">
        <v>225</v>
      </c>
      <c r="L54" s="38"/>
      <c r="M54" s="12" t="s">
        <v>2783</v>
      </c>
      <c r="N54" s="86" t="s">
        <v>2784</v>
      </c>
    </row>
    <row r="55" spans="1:14" s="81" customFormat="1" ht="143.25" customHeight="1" x14ac:dyDescent="0.15">
      <c r="A55" s="82">
        <v>234</v>
      </c>
      <c r="B55" s="83" t="s">
        <v>2767</v>
      </c>
      <c r="C55" s="12" t="s">
        <v>169</v>
      </c>
      <c r="D55" s="12"/>
      <c r="E55" s="38"/>
      <c r="F55" s="84" t="s">
        <v>2785</v>
      </c>
      <c r="G55" s="38" t="s">
        <v>196</v>
      </c>
      <c r="H55" s="12" t="s">
        <v>363</v>
      </c>
      <c r="I55" s="12" t="s">
        <v>2786</v>
      </c>
      <c r="J55" s="12"/>
      <c r="K55" s="12" t="s">
        <v>150</v>
      </c>
      <c r="L55" s="38" t="s">
        <v>196</v>
      </c>
      <c r="M55" s="12"/>
      <c r="N55" s="86" t="s">
        <v>2787</v>
      </c>
    </row>
    <row r="56" spans="1:14" s="81" customFormat="1" ht="385.5" customHeight="1" x14ac:dyDescent="0.15">
      <c r="A56" s="82">
        <v>235</v>
      </c>
      <c r="B56" s="83" t="s">
        <v>144</v>
      </c>
      <c r="C56" s="12" t="s">
        <v>208</v>
      </c>
      <c r="D56" s="12" t="s">
        <v>705</v>
      </c>
      <c r="E56" s="38">
        <v>1</v>
      </c>
      <c r="F56" s="84" t="s">
        <v>700</v>
      </c>
      <c r="G56" s="38" t="s">
        <v>237</v>
      </c>
      <c r="H56" s="12" t="s">
        <v>222</v>
      </c>
      <c r="I56" s="12" t="s">
        <v>701</v>
      </c>
      <c r="J56" s="12" t="s">
        <v>702</v>
      </c>
      <c r="K56" s="12" t="s">
        <v>150</v>
      </c>
      <c r="L56" s="38" t="s">
        <v>237</v>
      </c>
      <c r="M56" s="12" t="s">
        <v>703</v>
      </c>
      <c r="N56" s="86" t="s">
        <v>704</v>
      </c>
    </row>
    <row r="57" spans="1:14" s="81" customFormat="1" ht="213" customHeight="1" x14ac:dyDescent="0.15">
      <c r="A57" s="82">
        <v>236</v>
      </c>
      <c r="B57" s="83" t="s">
        <v>46</v>
      </c>
      <c r="C57" s="12"/>
      <c r="D57" s="12" t="s">
        <v>831</v>
      </c>
      <c r="E57" s="38"/>
      <c r="F57" s="84" t="s">
        <v>315</v>
      </c>
      <c r="G57" s="38" t="s">
        <v>237</v>
      </c>
      <c r="H57" s="12" t="s">
        <v>231</v>
      </c>
      <c r="I57" s="12" t="s">
        <v>828</v>
      </c>
      <c r="J57" s="12" t="s">
        <v>317</v>
      </c>
      <c r="K57" s="12" t="s">
        <v>225</v>
      </c>
      <c r="L57" s="38" t="s">
        <v>196</v>
      </c>
      <c r="M57" s="12" t="s">
        <v>829</v>
      </c>
      <c r="N57" s="86" t="s">
        <v>830</v>
      </c>
    </row>
    <row r="58" spans="1:14" s="81" customFormat="1" ht="141.75" customHeight="1" x14ac:dyDescent="0.15">
      <c r="A58" s="82">
        <v>238</v>
      </c>
      <c r="B58" s="83" t="s">
        <v>48</v>
      </c>
      <c r="C58" s="12" t="s">
        <v>832</v>
      </c>
      <c r="D58" s="12" t="s">
        <v>838</v>
      </c>
      <c r="E58" s="38">
        <v>1</v>
      </c>
      <c r="F58" s="84" t="s">
        <v>833</v>
      </c>
      <c r="G58" s="38" t="s">
        <v>196</v>
      </c>
      <c r="H58" s="12" t="s">
        <v>231</v>
      </c>
      <c r="I58" s="12" t="s">
        <v>834</v>
      </c>
      <c r="J58" s="12" t="s">
        <v>835</v>
      </c>
      <c r="K58" s="12" t="s">
        <v>225</v>
      </c>
      <c r="L58" s="38" t="s">
        <v>196</v>
      </c>
      <c r="M58" s="12" t="s">
        <v>836</v>
      </c>
      <c r="N58" s="86" t="s">
        <v>837</v>
      </c>
    </row>
    <row r="59" spans="1:14" s="81" customFormat="1" ht="176.25" customHeight="1" x14ac:dyDescent="0.15">
      <c r="A59" s="82">
        <v>239</v>
      </c>
      <c r="B59" s="83" t="s">
        <v>47</v>
      </c>
      <c r="C59" s="12" t="s">
        <v>832</v>
      </c>
      <c r="D59" s="12" t="s">
        <v>298</v>
      </c>
      <c r="E59" s="38">
        <v>1</v>
      </c>
      <c r="F59" s="84" t="s">
        <v>2048</v>
      </c>
      <c r="G59" s="38" t="s">
        <v>196</v>
      </c>
      <c r="H59" s="12" t="s">
        <v>222</v>
      </c>
      <c r="I59" s="12" t="s">
        <v>2049</v>
      </c>
      <c r="J59" s="12" t="s">
        <v>2050</v>
      </c>
      <c r="K59" s="12" t="s">
        <v>150</v>
      </c>
      <c r="L59" s="38" t="s">
        <v>196</v>
      </c>
      <c r="M59" s="12" t="s">
        <v>2051</v>
      </c>
      <c r="N59" s="86" t="s">
        <v>2052</v>
      </c>
    </row>
    <row r="60" spans="1:14" s="81" customFormat="1" ht="194.25" customHeight="1" x14ac:dyDescent="0.15">
      <c r="A60" s="82">
        <v>240</v>
      </c>
      <c r="B60" s="83" t="s">
        <v>2469</v>
      </c>
      <c r="C60" s="12" t="s">
        <v>169</v>
      </c>
      <c r="D60" s="12" t="s">
        <v>2470</v>
      </c>
      <c r="E60" s="38">
        <v>1</v>
      </c>
      <c r="F60" s="84" t="s">
        <v>2471</v>
      </c>
      <c r="G60" s="38" t="s">
        <v>237</v>
      </c>
      <c r="H60" s="12" t="s">
        <v>363</v>
      </c>
      <c r="I60" s="12" t="s">
        <v>2472</v>
      </c>
      <c r="J60" s="12" t="s">
        <v>2473</v>
      </c>
      <c r="K60" s="12" t="s">
        <v>225</v>
      </c>
      <c r="L60" s="38" t="s">
        <v>237</v>
      </c>
      <c r="M60" s="12" t="s">
        <v>2100</v>
      </c>
      <c r="N60" s="86" t="s">
        <v>2474</v>
      </c>
    </row>
    <row r="61" spans="1:14" s="81" customFormat="1" ht="87" customHeight="1" x14ac:dyDescent="0.15">
      <c r="A61" s="82">
        <v>240</v>
      </c>
      <c r="B61" s="83" t="s">
        <v>2469</v>
      </c>
      <c r="C61" s="12" t="s">
        <v>169</v>
      </c>
      <c r="D61" s="12" t="s">
        <v>2475</v>
      </c>
      <c r="E61" s="38">
        <v>2</v>
      </c>
      <c r="F61" s="84" t="s">
        <v>2476</v>
      </c>
      <c r="G61" s="38" t="s">
        <v>196</v>
      </c>
      <c r="H61" s="12" t="s">
        <v>363</v>
      </c>
      <c r="I61" s="12" t="s">
        <v>2477</v>
      </c>
      <c r="J61" s="12" t="s">
        <v>2478</v>
      </c>
      <c r="K61" s="12" t="s">
        <v>225</v>
      </c>
      <c r="L61" s="38" t="s">
        <v>196</v>
      </c>
      <c r="M61" s="12" t="s">
        <v>2479</v>
      </c>
      <c r="N61" s="86" t="s">
        <v>2480</v>
      </c>
    </row>
    <row r="62" spans="1:14" s="81" customFormat="1" ht="203.25" customHeight="1" x14ac:dyDescent="0.15">
      <c r="A62" s="82">
        <v>240</v>
      </c>
      <c r="B62" s="83" t="s">
        <v>2469</v>
      </c>
      <c r="C62" s="12" t="s">
        <v>169</v>
      </c>
      <c r="D62" s="12" t="s">
        <v>2470</v>
      </c>
      <c r="E62" s="38">
        <v>3</v>
      </c>
      <c r="F62" s="84" t="s">
        <v>2481</v>
      </c>
      <c r="G62" s="38" t="s">
        <v>196</v>
      </c>
      <c r="H62" s="12" t="s">
        <v>363</v>
      </c>
      <c r="I62" s="12" t="s">
        <v>2482</v>
      </c>
      <c r="J62" s="12"/>
      <c r="K62" s="12" t="s">
        <v>225</v>
      </c>
      <c r="L62" s="38" t="s">
        <v>196</v>
      </c>
      <c r="M62" s="12" t="s">
        <v>2483</v>
      </c>
      <c r="N62" s="86" t="s">
        <v>2484</v>
      </c>
    </row>
    <row r="63" spans="1:14" s="81" customFormat="1" ht="159" customHeight="1" x14ac:dyDescent="0.15">
      <c r="A63" s="82">
        <v>240</v>
      </c>
      <c r="B63" s="83" t="s">
        <v>2469</v>
      </c>
      <c r="C63" s="12" t="s">
        <v>169</v>
      </c>
      <c r="D63" s="12" t="s">
        <v>2485</v>
      </c>
      <c r="E63" s="38">
        <v>4</v>
      </c>
      <c r="F63" s="84" t="s">
        <v>2486</v>
      </c>
      <c r="G63" s="38" t="s">
        <v>196</v>
      </c>
      <c r="H63" s="12" t="s">
        <v>363</v>
      </c>
      <c r="I63" s="12" t="s">
        <v>2487</v>
      </c>
      <c r="J63" s="12" t="s">
        <v>2488</v>
      </c>
      <c r="K63" s="12" t="s">
        <v>585</v>
      </c>
      <c r="L63" s="38" t="s">
        <v>237</v>
      </c>
      <c r="M63" s="12"/>
      <c r="N63" s="86" t="s">
        <v>2489</v>
      </c>
    </row>
    <row r="64" spans="1:14" s="81" customFormat="1" ht="409.5" customHeight="1" x14ac:dyDescent="0.15">
      <c r="A64" s="82">
        <v>240</v>
      </c>
      <c r="B64" s="83" t="s">
        <v>2469</v>
      </c>
      <c r="C64" s="12" t="s">
        <v>169</v>
      </c>
      <c r="D64" s="12" t="s">
        <v>2490</v>
      </c>
      <c r="E64" s="38">
        <v>5</v>
      </c>
      <c r="F64" s="84" t="s">
        <v>2491</v>
      </c>
      <c r="G64" s="38" t="s">
        <v>196</v>
      </c>
      <c r="H64" s="12" t="s">
        <v>363</v>
      </c>
      <c r="I64" s="12" t="s">
        <v>2492</v>
      </c>
      <c r="J64" s="12" t="s">
        <v>2493</v>
      </c>
      <c r="K64" s="12" t="s">
        <v>225</v>
      </c>
      <c r="L64" s="38" t="s">
        <v>196</v>
      </c>
      <c r="M64" s="12" t="s">
        <v>2494</v>
      </c>
      <c r="N64" s="86" t="s">
        <v>2495</v>
      </c>
    </row>
    <row r="65" spans="1:14" s="81" customFormat="1" ht="147.75" customHeight="1" x14ac:dyDescent="0.15">
      <c r="A65" s="82">
        <v>243</v>
      </c>
      <c r="B65" s="83" t="s">
        <v>50</v>
      </c>
      <c r="C65" s="12"/>
      <c r="D65" s="12"/>
      <c r="E65" s="38">
        <v>1</v>
      </c>
      <c r="F65" s="84" t="s">
        <v>2156</v>
      </c>
      <c r="G65" s="38" t="s">
        <v>237</v>
      </c>
      <c r="H65" s="12" t="s">
        <v>222</v>
      </c>
      <c r="I65" s="12" t="s">
        <v>2157</v>
      </c>
      <c r="J65" s="12" t="s">
        <v>2158</v>
      </c>
      <c r="K65" s="12" t="s">
        <v>225</v>
      </c>
      <c r="L65" s="38" t="s">
        <v>196</v>
      </c>
      <c r="M65" s="12" t="s">
        <v>2159</v>
      </c>
      <c r="N65" s="86" t="s">
        <v>2160</v>
      </c>
    </row>
    <row r="66" spans="1:14" s="81" customFormat="1" ht="174.75" customHeight="1" x14ac:dyDescent="0.15">
      <c r="A66" s="82">
        <v>244</v>
      </c>
      <c r="B66" s="83" t="s">
        <v>52</v>
      </c>
      <c r="C66" s="12" t="s">
        <v>494</v>
      </c>
      <c r="D66" s="12" t="s">
        <v>51</v>
      </c>
      <c r="E66" s="38">
        <v>1</v>
      </c>
      <c r="F66" s="84" t="s">
        <v>839</v>
      </c>
      <c r="G66" s="38" t="s">
        <v>196</v>
      </c>
      <c r="H66" s="12" t="s">
        <v>222</v>
      </c>
      <c r="I66" s="12" t="s">
        <v>840</v>
      </c>
      <c r="J66" s="12" t="s">
        <v>841</v>
      </c>
      <c r="K66" s="12" t="s">
        <v>150</v>
      </c>
      <c r="L66" s="38" t="s">
        <v>237</v>
      </c>
      <c r="M66" s="12"/>
      <c r="N66" s="86" t="s">
        <v>842</v>
      </c>
    </row>
    <row r="67" spans="1:14" s="81" customFormat="1" ht="199.5" customHeight="1" x14ac:dyDescent="0.15">
      <c r="A67" s="82">
        <v>245</v>
      </c>
      <c r="B67" s="83" t="s">
        <v>51</v>
      </c>
      <c r="C67" s="12" t="s">
        <v>494</v>
      </c>
      <c r="D67" s="12" t="s">
        <v>298</v>
      </c>
      <c r="E67" s="38">
        <v>1</v>
      </c>
      <c r="F67" s="84" t="s">
        <v>495</v>
      </c>
      <c r="G67" s="38" t="s">
        <v>237</v>
      </c>
      <c r="H67" s="12" t="s">
        <v>222</v>
      </c>
      <c r="I67" s="12" t="s">
        <v>496</v>
      </c>
      <c r="J67" s="12" t="s">
        <v>497</v>
      </c>
      <c r="K67" s="12" t="s">
        <v>225</v>
      </c>
      <c r="L67" s="38" t="s">
        <v>196</v>
      </c>
      <c r="M67" s="12" t="s">
        <v>498</v>
      </c>
      <c r="N67" s="86" t="s">
        <v>499</v>
      </c>
    </row>
    <row r="68" spans="1:14" s="81" customFormat="1" ht="195" customHeight="1" x14ac:dyDescent="0.15">
      <c r="A68" s="82">
        <v>246</v>
      </c>
      <c r="B68" s="83" t="s">
        <v>59</v>
      </c>
      <c r="C68" s="12" t="s">
        <v>451</v>
      </c>
      <c r="D68" s="12"/>
      <c r="E68" s="38">
        <v>1</v>
      </c>
      <c r="F68" s="84" t="s">
        <v>452</v>
      </c>
      <c r="G68" s="38" t="s">
        <v>237</v>
      </c>
      <c r="H68" s="12" t="s">
        <v>231</v>
      </c>
      <c r="I68" s="12" t="s">
        <v>453</v>
      </c>
      <c r="J68" s="12" t="s">
        <v>454</v>
      </c>
      <c r="K68" s="12" t="s">
        <v>247</v>
      </c>
      <c r="L68" s="38" t="s">
        <v>196</v>
      </c>
      <c r="M68" s="12" t="s">
        <v>455</v>
      </c>
      <c r="N68" s="86" t="s">
        <v>456</v>
      </c>
    </row>
    <row r="69" spans="1:14" s="81" customFormat="1" ht="401.25" customHeight="1" x14ac:dyDescent="0.15">
      <c r="A69" s="82">
        <v>248</v>
      </c>
      <c r="B69" s="83" t="s">
        <v>859</v>
      </c>
      <c r="C69" s="12" t="s">
        <v>166</v>
      </c>
      <c r="D69" s="12" t="s">
        <v>860</v>
      </c>
      <c r="E69" s="38">
        <v>1</v>
      </c>
      <c r="F69" s="84" t="s">
        <v>861</v>
      </c>
      <c r="G69" s="38" t="s">
        <v>196</v>
      </c>
      <c r="H69" s="12" t="s">
        <v>231</v>
      </c>
      <c r="I69" s="12" t="s">
        <v>862</v>
      </c>
      <c r="J69" s="12" t="s">
        <v>863</v>
      </c>
      <c r="K69" s="12" t="s">
        <v>247</v>
      </c>
      <c r="L69" s="38" t="s">
        <v>237</v>
      </c>
      <c r="M69" s="12" t="s">
        <v>864</v>
      </c>
      <c r="N69" s="86" t="s">
        <v>865</v>
      </c>
    </row>
    <row r="70" spans="1:14" s="81" customFormat="1" ht="171" customHeight="1" x14ac:dyDescent="0.15">
      <c r="A70" s="82">
        <v>249</v>
      </c>
      <c r="B70" s="83" t="s">
        <v>58</v>
      </c>
      <c r="C70" s="12" t="s">
        <v>271</v>
      </c>
      <c r="D70" s="12"/>
      <c r="E70" s="38" t="s">
        <v>1856</v>
      </c>
      <c r="F70" s="84" t="s">
        <v>512</v>
      </c>
      <c r="G70" s="38" t="s">
        <v>196</v>
      </c>
      <c r="H70" s="12" t="s">
        <v>231</v>
      </c>
      <c r="I70" s="12" t="s">
        <v>1841</v>
      </c>
      <c r="J70" s="12" t="s">
        <v>1842</v>
      </c>
      <c r="K70" s="12" t="s">
        <v>150</v>
      </c>
      <c r="L70" s="38" t="s">
        <v>196</v>
      </c>
      <c r="M70" s="12" t="s">
        <v>1843</v>
      </c>
      <c r="N70" s="86" t="s">
        <v>1844</v>
      </c>
    </row>
    <row r="71" spans="1:14" s="81" customFormat="1" ht="186.75" customHeight="1" x14ac:dyDescent="0.15">
      <c r="A71" s="82">
        <v>249</v>
      </c>
      <c r="B71" s="83" t="s">
        <v>58</v>
      </c>
      <c r="C71" s="12" t="s">
        <v>271</v>
      </c>
      <c r="D71" s="12"/>
      <c r="E71" s="38" t="s">
        <v>1856</v>
      </c>
      <c r="F71" s="84" t="s">
        <v>507</v>
      </c>
      <c r="G71" s="38" t="s">
        <v>196</v>
      </c>
      <c r="H71" s="12" t="s">
        <v>231</v>
      </c>
      <c r="I71" s="12" t="s">
        <v>1845</v>
      </c>
      <c r="J71" s="12" t="s">
        <v>1842</v>
      </c>
      <c r="K71" s="12" t="s">
        <v>150</v>
      </c>
      <c r="L71" s="38" t="s">
        <v>196</v>
      </c>
      <c r="M71" s="12" t="s">
        <v>1843</v>
      </c>
      <c r="N71" s="86" t="s">
        <v>1846</v>
      </c>
    </row>
    <row r="72" spans="1:14" s="81" customFormat="1" ht="129.75" customHeight="1" x14ac:dyDescent="0.15">
      <c r="A72" s="82">
        <v>249</v>
      </c>
      <c r="B72" s="83" t="s">
        <v>58</v>
      </c>
      <c r="C72" s="12" t="s">
        <v>271</v>
      </c>
      <c r="D72" s="12" t="s">
        <v>57</v>
      </c>
      <c r="E72" s="38">
        <v>2</v>
      </c>
      <c r="F72" s="84" t="s">
        <v>1847</v>
      </c>
      <c r="G72" s="38" t="s">
        <v>196</v>
      </c>
      <c r="H72" s="12" t="s">
        <v>231</v>
      </c>
      <c r="I72" s="12" t="s">
        <v>1848</v>
      </c>
      <c r="J72" s="12" t="s">
        <v>1849</v>
      </c>
      <c r="K72" s="12" t="s">
        <v>150</v>
      </c>
      <c r="L72" s="38" t="s">
        <v>237</v>
      </c>
      <c r="M72" s="12"/>
      <c r="N72" s="86" t="s">
        <v>1850</v>
      </c>
    </row>
    <row r="73" spans="1:14" s="81" customFormat="1" ht="109.5" customHeight="1" x14ac:dyDescent="0.15">
      <c r="A73" s="82">
        <v>249</v>
      </c>
      <c r="B73" s="83" t="s">
        <v>58</v>
      </c>
      <c r="C73" s="12" t="s">
        <v>271</v>
      </c>
      <c r="D73" s="12"/>
      <c r="E73" s="38">
        <v>3</v>
      </c>
      <c r="F73" s="84" t="s">
        <v>1851</v>
      </c>
      <c r="G73" s="38" t="s">
        <v>196</v>
      </c>
      <c r="H73" s="12" t="s">
        <v>179</v>
      </c>
      <c r="I73" s="12" t="s">
        <v>1852</v>
      </c>
      <c r="J73" s="12" t="s">
        <v>1853</v>
      </c>
      <c r="K73" s="12" t="s">
        <v>225</v>
      </c>
      <c r="L73" s="38" t="s">
        <v>196</v>
      </c>
      <c r="M73" s="12" t="s">
        <v>1854</v>
      </c>
      <c r="N73" s="86" t="s">
        <v>1855</v>
      </c>
    </row>
    <row r="74" spans="1:14" s="81" customFormat="1" ht="147.75" customHeight="1" x14ac:dyDescent="0.15">
      <c r="A74" s="82">
        <v>250</v>
      </c>
      <c r="B74" s="83" t="s">
        <v>61</v>
      </c>
      <c r="C74" s="12" t="s">
        <v>208</v>
      </c>
      <c r="D74" s="12"/>
      <c r="E74" s="38">
        <v>1</v>
      </c>
      <c r="F74" s="84" t="s">
        <v>1785</v>
      </c>
      <c r="G74" s="38" t="s">
        <v>196</v>
      </c>
      <c r="H74" s="12" t="s">
        <v>222</v>
      </c>
      <c r="I74" s="12" t="s">
        <v>1786</v>
      </c>
      <c r="J74" s="12" t="s">
        <v>1787</v>
      </c>
      <c r="K74" s="12" t="s">
        <v>225</v>
      </c>
      <c r="L74" s="38" t="s">
        <v>196</v>
      </c>
      <c r="M74" s="12" t="s">
        <v>1788</v>
      </c>
      <c r="N74" s="86" t="s">
        <v>1789</v>
      </c>
    </row>
    <row r="75" spans="1:14" s="81" customFormat="1" ht="234.75" customHeight="1" x14ac:dyDescent="0.15">
      <c r="A75" s="82">
        <v>251</v>
      </c>
      <c r="B75" s="83" t="s">
        <v>63</v>
      </c>
      <c r="C75" s="12" t="s">
        <v>271</v>
      </c>
      <c r="D75" s="12"/>
      <c r="E75" s="38">
        <v>1</v>
      </c>
      <c r="F75" s="84" t="s">
        <v>1133</v>
      </c>
      <c r="G75" s="38" t="s">
        <v>237</v>
      </c>
      <c r="H75" s="12" t="s">
        <v>231</v>
      </c>
      <c r="I75" s="12" t="s">
        <v>1134</v>
      </c>
      <c r="J75" s="12" t="s">
        <v>1135</v>
      </c>
      <c r="K75" s="12" t="s">
        <v>247</v>
      </c>
      <c r="L75" s="38" t="s">
        <v>196</v>
      </c>
      <c r="M75" s="12" t="s">
        <v>1136</v>
      </c>
      <c r="N75" s="86" t="s">
        <v>1137</v>
      </c>
    </row>
    <row r="76" spans="1:14" s="81" customFormat="1" ht="171" customHeight="1" x14ac:dyDescent="0.15">
      <c r="A76" s="82">
        <v>252</v>
      </c>
      <c r="B76" s="83" t="s">
        <v>62</v>
      </c>
      <c r="C76" s="12" t="s">
        <v>374</v>
      </c>
      <c r="D76" s="12" t="s">
        <v>880</v>
      </c>
      <c r="E76" s="38">
        <v>1</v>
      </c>
      <c r="F76" s="84" t="s">
        <v>881</v>
      </c>
      <c r="G76" s="38" t="s">
        <v>237</v>
      </c>
      <c r="H76" s="12" t="s">
        <v>222</v>
      </c>
      <c r="I76" s="12" t="s">
        <v>882</v>
      </c>
      <c r="J76" s="12" t="s">
        <v>883</v>
      </c>
      <c r="K76" s="12" t="s">
        <v>150</v>
      </c>
      <c r="L76" s="38" t="s">
        <v>196</v>
      </c>
      <c r="M76" s="12" t="s">
        <v>884</v>
      </c>
      <c r="N76" s="86" t="s">
        <v>885</v>
      </c>
    </row>
    <row r="77" spans="1:14" s="81" customFormat="1" ht="172.5" customHeight="1" x14ac:dyDescent="0.15">
      <c r="A77" s="82">
        <v>253</v>
      </c>
      <c r="B77" s="83" t="s">
        <v>64</v>
      </c>
      <c r="C77" s="12" t="s">
        <v>1867</v>
      </c>
      <c r="D77" s="12"/>
      <c r="E77" s="38">
        <v>1</v>
      </c>
      <c r="F77" s="84" t="s">
        <v>2197</v>
      </c>
      <c r="G77" s="38" t="s">
        <v>196</v>
      </c>
      <c r="H77" s="12" t="s">
        <v>363</v>
      </c>
      <c r="I77" s="12" t="s">
        <v>2198</v>
      </c>
      <c r="J77" s="12" t="s">
        <v>2199</v>
      </c>
      <c r="K77" s="12" t="s">
        <v>585</v>
      </c>
      <c r="L77" s="38" t="s">
        <v>237</v>
      </c>
      <c r="M77" s="12"/>
      <c r="N77" s="86" t="s">
        <v>2200</v>
      </c>
    </row>
    <row r="78" spans="1:14" s="81" customFormat="1" ht="169.5" customHeight="1" x14ac:dyDescent="0.15">
      <c r="A78" s="82">
        <v>253</v>
      </c>
      <c r="B78" s="83" t="s">
        <v>64</v>
      </c>
      <c r="C78" s="12" t="s">
        <v>418</v>
      </c>
      <c r="D78" s="12"/>
      <c r="E78" s="38">
        <v>2</v>
      </c>
      <c r="F78" s="84" t="s">
        <v>2201</v>
      </c>
      <c r="G78" s="38" t="s">
        <v>196</v>
      </c>
      <c r="H78" s="12" t="s">
        <v>222</v>
      </c>
      <c r="I78" s="12" t="s">
        <v>2202</v>
      </c>
      <c r="J78" s="12" t="s">
        <v>2203</v>
      </c>
      <c r="K78" s="12" t="s">
        <v>225</v>
      </c>
      <c r="L78" s="38" t="s">
        <v>196</v>
      </c>
      <c r="M78" s="12" t="s">
        <v>2204</v>
      </c>
      <c r="N78" s="86" t="s">
        <v>2205</v>
      </c>
    </row>
    <row r="79" spans="1:14" s="81" customFormat="1" ht="176.25" customHeight="1" x14ac:dyDescent="0.15">
      <c r="A79" s="82">
        <v>253</v>
      </c>
      <c r="B79" s="83" t="s">
        <v>64</v>
      </c>
      <c r="C79" s="12" t="s">
        <v>208</v>
      </c>
      <c r="D79" s="12" t="s">
        <v>43</v>
      </c>
      <c r="E79" s="38">
        <v>3</v>
      </c>
      <c r="F79" s="84" t="s">
        <v>412</v>
      </c>
      <c r="G79" s="38" t="s">
        <v>237</v>
      </c>
      <c r="H79" s="12" t="s">
        <v>413</v>
      </c>
      <c r="I79" s="12" t="s">
        <v>414</v>
      </c>
      <c r="J79" s="12" t="s">
        <v>415</v>
      </c>
      <c r="K79" s="12" t="s">
        <v>225</v>
      </c>
      <c r="L79" s="38" t="s">
        <v>196</v>
      </c>
      <c r="M79" s="12" t="s">
        <v>416</v>
      </c>
      <c r="N79" s="86" t="s">
        <v>2206</v>
      </c>
    </row>
    <row r="80" spans="1:14" s="81" customFormat="1" ht="320.25" customHeight="1" x14ac:dyDescent="0.15">
      <c r="A80" s="82">
        <v>254</v>
      </c>
      <c r="B80" s="83" t="s">
        <v>65</v>
      </c>
      <c r="C80" s="12" t="s">
        <v>271</v>
      </c>
      <c r="D80" s="12"/>
      <c r="E80" s="38">
        <v>1</v>
      </c>
      <c r="F80" s="84" t="s">
        <v>1915</v>
      </c>
      <c r="G80" s="38" t="s">
        <v>196</v>
      </c>
      <c r="H80" s="12" t="s">
        <v>231</v>
      </c>
      <c r="I80" s="12" t="s">
        <v>1916</v>
      </c>
      <c r="J80" s="12" t="s">
        <v>1917</v>
      </c>
      <c r="K80" s="12" t="s">
        <v>247</v>
      </c>
      <c r="L80" s="38" t="s">
        <v>196</v>
      </c>
      <c r="M80" s="12" t="s">
        <v>1918</v>
      </c>
      <c r="N80" s="86" t="s">
        <v>1919</v>
      </c>
    </row>
    <row r="81" spans="1:14" s="81" customFormat="1" ht="220.5" customHeight="1" x14ac:dyDescent="0.15">
      <c r="A81" s="82">
        <v>254</v>
      </c>
      <c r="B81" s="83" t="s">
        <v>65</v>
      </c>
      <c r="C81" s="12" t="s">
        <v>271</v>
      </c>
      <c r="D81" s="12"/>
      <c r="E81" s="38">
        <v>2</v>
      </c>
      <c r="F81" s="84" t="s">
        <v>1920</v>
      </c>
      <c r="G81" s="38" t="s">
        <v>237</v>
      </c>
      <c r="H81" s="12" t="s">
        <v>231</v>
      </c>
      <c r="I81" s="12" t="s">
        <v>1921</v>
      </c>
      <c r="J81" s="12" t="s">
        <v>1922</v>
      </c>
      <c r="K81" s="12" t="s">
        <v>247</v>
      </c>
      <c r="L81" s="38" t="s">
        <v>196</v>
      </c>
      <c r="M81" s="12" t="s">
        <v>1923</v>
      </c>
      <c r="N81" s="86" t="s">
        <v>1924</v>
      </c>
    </row>
    <row r="82" spans="1:14" s="81" customFormat="1" ht="91.5" customHeight="1" x14ac:dyDescent="0.15">
      <c r="A82" s="82">
        <v>255</v>
      </c>
      <c r="B82" s="83" t="s">
        <v>66</v>
      </c>
      <c r="C82" s="12" t="s">
        <v>271</v>
      </c>
      <c r="D82" s="12" t="s">
        <v>909</v>
      </c>
      <c r="E82" s="38"/>
      <c r="F82" s="84" t="s">
        <v>897</v>
      </c>
      <c r="G82" s="38" t="s">
        <v>196</v>
      </c>
      <c r="H82" s="12" t="s">
        <v>231</v>
      </c>
      <c r="I82" s="12" t="s">
        <v>910</v>
      </c>
      <c r="J82" s="12" t="s">
        <v>911</v>
      </c>
      <c r="K82" s="12" t="s">
        <v>225</v>
      </c>
      <c r="L82" s="38" t="s">
        <v>196</v>
      </c>
      <c r="M82" s="12" t="s">
        <v>898</v>
      </c>
      <c r="N82" s="86" t="s">
        <v>899</v>
      </c>
    </row>
    <row r="83" spans="1:14" s="81" customFormat="1" ht="81.75" customHeight="1" x14ac:dyDescent="0.15">
      <c r="A83" s="82">
        <v>255</v>
      </c>
      <c r="B83" s="83" t="s">
        <v>66</v>
      </c>
      <c r="C83" s="12" t="s">
        <v>271</v>
      </c>
      <c r="D83" s="12" t="s">
        <v>909</v>
      </c>
      <c r="E83" s="38"/>
      <c r="F83" s="84" t="s">
        <v>900</v>
      </c>
      <c r="G83" s="38" t="s">
        <v>196</v>
      </c>
      <c r="H83" s="12" t="s">
        <v>222</v>
      </c>
      <c r="I83" s="12" t="s">
        <v>901</v>
      </c>
      <c r="J83" s="12" t="s">
        <v>902</v>
      </c>
      <c r="K83" s="12" t="s">
        <v>247</v>
      </c>
      <c r="L83" s="38" t="s">
        <v>196</v>
      </c>
      <c r="M83" s="12" t="s">
        <v>903</v>
      </c>
      <c r="N83" s="86" t="s">
        <v>904</v>
      </c>
    </row>
    <row r="84" spans="1:14" s="81" customFormat="1" ht="115.5" customHeight="1" x14ac:dyDescent="0.15">
      <c r="A84" s="82">
        <v>255</v>
      </c>
      <c r="B84" s="83" t="s">
        <v>66</v>
      </c>
      <c r="C84" s="12" t="s">
        <v>271</v>
      </c>
      <c r="D84" s="12" t="s">
        <v>909</v>
      </c>
      <c r="E84" s="38"/>
      <c r="F84" s="84" t="s">
        <v>465</v>
      </c>
      <c r="G84" s="38" t="s">
        <v>237</v>
      </c>
      <c r="H84" s="12" t="s">
        <v>222</v>
      </c>
      <c r="I84" s="12" t="s">
        <v>905</v>
      </c>
      <c r="J84" s="12" t="s">
        <v>906</v>
      </c>
      <c r="K84" s="12" t="s">
        <v>225</v>
      </c>
      <c r="L84" s="38" t="s">
        <v>196</v>
      </c>
      <c r="M84" s="12" t="s">
        <v>907</v>
      </c>
      <c r="N84" s="86" t="s">
        <v>908</v>
      </c>
    </row>
    <row r="85" spans="1:14" s="81" customFormat="1" ht="145.5" customHeight="1" x14ac:dyDescent="0.15">
      <c r="A85" s="82">
        <v>256</v>
      </c>
      <c r="B85" s="83" t="s">
        <v>67</v>
      </c>
      <c r="C85" s="12" t="s">
        <v>464</v>
      </c>
      <c r="D85" s="12" t="s">
        <v>469</v>
      </c>
      <c r="E85" s="38">
        <v>1</v>
      </c>
      <c r="F85" s="84" t="s">
        <v>465</v>
      </c>
      <c r="G85" s="38" t="s">
        <v>237</v>
      </c>
      <c r="H85" s="12" t="s">
        <v>222</v>
      </c>
      <c r="I85" s="12" t="s">
        <v>466</v>
      </c>
      <c r="J85" s="12" t="s">
        <v>467</v>
      </c>
      <c r="K85" s="12" t="s">
        <v>225</v>
      </c>
      <c r="L85" s="38" t="s">
        <v>196</v>
      </c>
      <c r="M85" s="12" t="s">
        <v>468</v>
      </c>
      <c r="N85" s="86" t="s">
        <v>1034</v>
      </c>
    </row>
    <row r="86" spans="1:14" s="81" customFormat="1" ht="104.25" customHeight="1" x14ac:dyDescent="0.15">
      <c r="A86" s="82">
        <v>258</v>
      </c>
      <c r="B86" s="83" t="s">
        <v>69</v>
      </c>
      <c r="C86" s="12" t="s">
        <v>271</v>
      </c>
      <c r="D86" s="12" t="s">
        <v>1147</v>
      </c>
      <c r="E86" s="38"/>
      <c r="F86" s="84" t="s">
        <v>897</v>
      </c>
      <c r="G86" s="38" t="s">
        <v>196</v>
      </c>
      <c r="H86" s="12" t="s">
        <v>231</v>
      </c>
      <c r="I86" s="12" t="s">
        <v>1145</v>
      </c>
      <c r="J86" s="12" t="s">
        <v>1146</v>
      </c>
      <c r="K86" s="12" t="s">
        <v>225</v>
      </c>
      <c r="L86" s="38" t="s">
        <v>196</v>
      </c>
      <c r="M86" s="12" t="s">
        <v>898</v>
      </c>
      <c r="N86" s="86" t="s">
        <v>899</v>
      </c>
    </row>
    <row r="87" spans="1:14" s="81" customFormat="1" ht="87.75" customHeight="1" x14ac:dyDescent="0.15">
      <c r="A87" s="82">
        <v>258</v>
      </c>
      <c r="B87" s="83" t="s">
        <v>69</v>
      </c>
      <c r="C87" s="12" t="s">
        <v>271</v>
      </c>
      <c r="D87" s="12" t="s">
        <v>1148</v>
      </c>
      <c r="E87" s="38">
        <v>1</v>
      </c>
      <c r="F87" s="84" t="s">
        <v>900</v>
      </c>
      <c r="G87" s="38" t="s">
        <v>196</v>
      </c>
      <c r="H87" s="12" t="s">
        <v>222</v>
      </c>
      <c r="I87" s="12" t="s">
        <v>901</v>
      </c>
      <c r="J87" s="12" t="s">
        <v>902</v>
      </c>
      <c r="K87" s="12" t="s">
        <v>225</v>
      </c>
      <c r="L87" s="38" t="s">
        <v>196</v>
      </c>
      <c r="M87" s="12" t="s">
        <v>903</v>
      </c>
      <c r="N87" s="86" t="s">
        <v>904</v>
      </c>
    </row>
    <row r="88" spans="1:14" s="81" customFormat="1" ht="126" customHeight="1" x14ac:dyDescent="0.15">
      <c r="A88" s="82">
        <v>258</v>
      </c>
      <c r="B88" s="83" t="s">
        <v>69</v>
      </c>
      <c r="C88" s="12" t="s">
        <v>271</v>
      </c>
      <c r="D88" s="12" t="s">
        <v>1148</v>
      </c>
      <c r="E88" s="38"/>
      <c r="F88" s="84" t="s">
        <v>465</v>
      </c>
      <c r="G88" s="38" t="s">
        <v>237</v>
      </c>
      <c r="H88" s="12" t="s">
        <v>222</v>
      </c>
      <c r="I88" s="12" t="s">
        <v>905</v>
      </c>
      <c r="J88" s="12" t="s">
        <v>906</v>
      </c>
      <c r="K88" s="12" t="s">
        <v>225</v>
      </c>
      <c r="L88" s="38" t="s">
        <v>196</v>
      </c>
      <c r="M88" s="12" t="s">
        <v>907</v>
      </c>
      <c r="N88" s="86" t="s">
        <v>908</v>
      </c>
    </row>
    <row r="89" spans="1:14" s="81" customFormat="1" ht="132.75" customHeight="1" x14ac:dyDescent="0.15">
      <c r="A89" s="82">
        <v>259</v>
      </c>
      <c r="B89" s="83" t="s">
        <v>70</v>
      </c>
      <c r="C89" s="12" t="s">
        <v>166</v>
      </c>
      <c r="D89" s="12" t="s">
        <v>2502</v>
      </c>
      <c r="E89" s="38">
        <v>1</v>
      </c>
      <c r="F89" s="84" t="s">
        <v>2503</v>
      </c>
      <c r="G89" s="38" t="s">
        <v>196</v>
      </c>
      <c r="H89" s="12" t="s">
        <v>231</v>
      </c>
      <c r="I89" s="12" t="s">
        <v>2504</v>
      </c>
      <c r="J89" s="12" t="s">
        <v>2505</v>
      </c>
      <c r="K89" s="12" t="s">
        <v>247</v>
      </c>
      <c r="L89" s="38" t="s">
        <v>196</v>
      </c>
      <c r="M89" s="12" t="s">
        <v>2506</v>
      </c>
      <c r="N89" s="86" t="s">
        <v>2507</v>
      </c>
    </row>
    <row r="90" spans="1:14" s="81" customFormat="1" ht="150.75" customHeight="1" x14ac:dyDescent="0.15">
      <c r="A90" s="82">
        <v>260</v>
      </c>
      <c r="B90" s="83" t="s">
        <v>71</v>
      </c>
      <c r="C90" s="12" t="s">
        <v>1801</v>
      </c>
      <c r="D90" s="12"/>
      <c r="E90" s="38">
        <v>1</v>
      </c>
      <c r="F90" s="84" t="s">
        <v>2820</v>
      </c>
      <c r="G90" s="38" t="s">
        <v>237</v>
      </c>
      <c r="H90" s="12" t="s">
        <v>222</v>
      </c>
      <c r="I90" s="12" t="s">
        <v>2821</v>
      </c>
      <c r="J90" s="12" t="s">
        <v>2822</v>
      </c>
      <c r="K90" s="12" t="s">
        <v>225</v>
      </c>
      <c r="L90" s="38" t="s">
        <v>196</v>
      </c>
      <c r="M90" s="12" t="s">
        <v>2823</v>
      </c>
      <c r="N90" s="86" t="s">
        <v>2824</v>
      </c>
    </row>
    <row r="91" spans="1:14" s="81" customFormat="1" ht="108" customHeight="1" x14ac:dyDescent="0.15">
      <c r="A91" s="82">
        <v>261</v>
      </c>
      <c r="B91" s="83" t="s">
        <v>74</v>
      </c>
      <c r="C91" s="12" t="s">
        <v>464</v>
      </c>
      <c r="D91" s="12" t="s">
        <v>55</v>
      </c>
      <c r="E91" s="38">
        <v>1</v>
      </c>
      <c r="F91" s="84" t="s">
        <v>752</v>
      </c>
      <c r="G91" s="38" t="s">
        <v>196</v>
      </c>
      <c r="H91" s="12" t="s">
        <v>222</v>
      </c>
      <c r="I91" s="12" t="s">
        <v>753</v>
      </c>
      <c r="J91" s="12" t="s">
        <v>754</v>
      </c>
      <c r="K91" s="12" t="s">
        <v>225</v>
      </c>
      <c r="L91" s="38" t="s">
        <v>196</v>
      </c>
      <c r="M91" s="12" t="s">
        <v>755</v>
      </c>
      <c r="N91" s="86" t="s">
        <v>756</v>
      </c>
    </row>
    <row r="92" spans="1:14" s="81" customFormat="1" ht="130.5" customHeight="1" x14ac:dyDescent="0.15">
      <c r="A92" s="82">
        <v>261</v>
      </c>
      <c r="B92" s="83" t="s">
        <v>74</v>
      </c>
      <c r="C92" s="12" t="s">
        <v>464</v>
      </c>
      <c r="D92" s="12" t="s">
        <v>55</v>
      </c>
      <c r="E92" s="38">
        <v>2</v>
      </c>
      <c r="F92" s="84" t="s">
        <v>757</v>
      </c>
      <c r="G92" s="38" t="s">
        <v>237</v>
      </c>
      <c r="H92" s="12" t="s">
        <v>222</v>
      </c>
      <c r="I92" s="12" t="s">
        <v>758</v>
      </c>
      <c r="J92" s="12" t="s">
        <v>759</v>
      </c>
      <c r="K92" s="12" t="s">
        <v>225</v>
      </c>
      <c r="L92" s="38" t="s">
        <v>196</v>
      </c>
      <c r="M92" s="12" t="s">
        <v>760</v>
      </c>
      <c r="N92" s="86" t="s">
        <v>761</v>
      </c>
    </row>
    <row r="93" spans="1:14" s="81" customFormat="1" ht="117" customHeight="1" x14ac:dyDescent="0.15">
      <c r="A93" s="82">
        <v>261</v>
      </c>
      <c r="B93" s="83" t="s">
        <v>74</v>
      </c>
      <c r="C93" s="12" t="s">
        <v>464</v>
      </c>
      <c r="D93" s="12" t="s">
        <v>55</v>
      </c>
      <c r="E93" s="38">
        <v>3</v>
      </c>
      <c r="F93" s="84" t="s">
        <v>762</v>
      </c>
      <c r="G93" s="38" t="s">
        <v>237</v>
      </c>
      <c r="H93" s="12" t="s">
        <v>222</v>
      </c>
      <c r="I93" s="12" t="s">
        <v>763</v>
      </c>
      <c r="J93" s="12" t="s">
        <v>764</v>
      </c>
      <c r="K93" s="12" t="s">
        <v>225</v>
      </c>
      <c r="L93" s="38" t="s">
        <v>196</v>
      </c>
      <c r="M93" s="12" t="s">
        <v>765</v>
      </c>
      <c r="N93" s="86" t="s">
        <v>766</v>
      </c>
    </row>
    <row r="94" spans="1:14" s="81" customFormat="1" ht="98.25" customHeight="1" x14ac:dyDescent="0.15">
      <c r="A94" s="82">
        <v>261</v>
      </c>
      <c r="B94" s="83" t="s">
        <v>74</v>
      </c>
      <c r="C94" s="12" t="s">
        <v>464</v>
      </c>
      <c r="D94" s="12" t="s">
        <v>55</v>
      </c>
      <c r="E94" s="38">
        <v>4</v>
      </c>
      <c r="F94" s="84" t="s">
        <v>767</v>
      </c>
      <c r="G94" s="38" t="s">
        <v>196</v>
      </c>
      <c r="H94" s="12" t="s">
        <v>554</v>
      </c>
      <c r="I94" s="12" t="s">
        <v>771</v>
      </c>
      <c r="J94" s="12" t="s">
        <v>768</v>
      </c>
      <c r="K94" s="12" t="s">
        <v>225</v>
      </c>
      <c r="L94" s="38" t="s">
        <v>196</v>
      </c>
      <c r="M94" s="12" t="s">
        <v>769</v>
      </c>
      <c r="N94" s="86" t="s">
        <v>770</v>
      </c>
    </row>
    <row r="95" spans="1:14" s="81" customFormat="1" ht="218.25" customHeight="1" x14ac:dyDescent="0.15">
      <c r="A95" s="82">
        <v>262</v>
      </c>
      <c r="B95" s="83" t="s">
        <v>220</v>
      </c>
      <c r="C95" s="12" t="s">
        <v>160</v>
      </c>
      <c r="D95" s="12" t="s">
        <v>444</v>
      </c>
      <c r="E95" s="38">
        <v>1</v>
      </c>
      <c r="F95" s="84" t="s">
        <v>221</v>
      </c>
      <c r="G95" s="38" t="s">
        <v>196</v>
      </c>
      <c r="H95" s="12" t="s">
        <v>222</v>
      </c>
      <c r="I95" s="12" t="s">
        <v>223</v>
      </c>
      <c r="J95" s="12" t="s">
        <v>224</v>
      </c>
      <c r="K95" s="12" t="s">
        <v>225</v>
      </c>
      <c r="L95" s="38" t="s">
        <v>196</v>
      </c>
      <c r="M95" s="12" t="s">
        <v>226</v>
      </c>
      <c r="N95" s="86" t="s">
        <v>227</v>
      </c>
    </row>
    <row r="96" spans="1:14" s="81" customFormat="1" ht="141.75" customHeight="1" x14ac:dyDescent="0.15">
      <c r="A96" s="82">
        <v>262</v>
      </c>
      <c r="B96" s="83" t="s">
        <v>220</v>
      </c>
      <c r="C96" s="12" t="s">
        <v>228</v>
      </c>
      <c r="D96" s="12" t="s">
        <v>229</v>
      </c>
      <c r="E96" s="38">
        <v>2</v>
      </c>
      <c r="F96" s="84" t="s">
        <v>230</v>
      </c>
      <c r="G96" s="38" t="s">
        <v>196</v>
      </c>
      <c r="H96" s="12" t="s">
        <v>231</v>
      </c>
      <c r="I96" s="12" t="s">
        <v>232</v>
      </c>
      <c r="J96" s="12" t="s">
        <v>233</v>
      </c>
      <c r="K96" s="12" t="s">
        <v>225</v>
      </c>
      <c r="L96" s="38" t="s">
        <v>196</v>
      </c>
      <c r="M96" s="12" t="s">
        <v>234</v>
      </c>
      <c r="N96" s="86" t="s">
        <v>235</v>
      </c>
    </row>
    <row r="97" spans="1:14" s="81" customFormat="1" ht="138" customHeight="1" x14ac:dyDescent="0.15">
      <c r="A97" s="82">
        <v>262</v>
      </c>
      <c r="B97" s="83" t="s">
        <v>220</v>
      </c>
      <c r="C97" s="12" t="s">
        <v>160</v>
      </c>
      <c r="D97" s="12" t="s">
        <v>445</v>
      </c>
      <c r="E97" s="38">
        <v>3</v>
      </c>
      <c r="F97" s="84" t="s">
        <v>236</v>
      </c>
      <c r="G97" s="38" t="s">
        <v>237</v>
      </c>
      <c r="H97" s="12" t="s">
        <v>238</v>
      </c>
      <c r="I97" s="12" t="s">
        <v>239</v>
      </c>
      <c r="J97" s="12" t="s">
        <v>240</v>
      </c>
      <c r="K97" s="12" t="s">
        <v>225</v>
      </c>
      <c r="L97" s="38" t="s">
        <v>196</v>
      </c>
      <c r="M97" s="12" t="s">
        <v>241</v>
      </c>
      <c r="N97" s="86" t="s">
        <v>242</v>
      </c>
    </row>
    <row r="98" spans="1:14" s="81" customFormat="1" ht="206.25" customHeight="1" x14ac:dyDescent="0.15">
      <c r="A98" s="82">
        <v>264</v>
      </c>
      <c r="B98" s="83" t="s">
        <v>2664</v>
      </c>
      <c r="C98" s="12"/>
      <c r="D98" s="12"/>
      <c r="E98" s="38"/>
      <c r="F98" s="84" t="s">
        <v>2665</v>
      </c>
      <c r="G98" s="38" t="s">
        <v>196</v>
      </c>
      <c r="H98" s="12" t="s">
        <v>231</v>
      </c>
      <c r="I98" s="12" t="s">
        <v>2666</v>
      </c>
      <c r="J98" s="12" t="s">
        <v>2667</v>
      </c>
      <c r="K98" s="12" t="s">
        <v>150</v>
      </c>
      <c r="L98" s="38" t="s">
        <v>196</v>
      </c>
      <c r="M98" s="12" t="s">
        <v>2668</v>
      </c>
      <c r="N98" s="86" t="s">
        <v>2669</v>
      </c>
    </row>
    <row r="99" spans="1:14" s="81" customFormat="1" ht="206.25" customHeight="1" x14ac:dyDescent="0.15">
      <c r="A99" s="82">
        <v>264</v>
      </c>
      <c r="B99" s="83" t="s">
        <v>76</v>
      </c>
      <c r="C99" s="12" t="s">
        <v>160</v>
      </c>
      <c r="D99" s="12"/>
      <c r="E99" s="38">
        <v>1</v>
      </c>
      <c r="F99" s="84" t="s">
        <v>2671</v>
      </c>
      <c r="G99" s="38" t="s">
        <v>196</v>
      </c>
      <c r="H99" s="12" t="s">
        <v>334</v>
      </c>
      <c r="I99" s="12" t="s">
        <v>2672</v>
      </c>
      <c r="J99" s="12"/>
      <c r="K99" s="12" t="s">
        <v>150</v>
      </c>
      <c r="L99" s="38" t="s">
        <v>196</v>
      </c>
      <c r="M99" s="12" t="s">
        <v>2673</v>
      </c>
      <c r="N99" s="86" t="s">
        <v>2674</v>
      </c>
    </row>
    <row r="100" spans="1:14" s="81" customFormat="1" ht="196.5" customHeight="1" x14ac:dyDescent="0.15">
      <c r="A100" s="82">
        <v>272</v>
      </c>
      <c r="B100" s="83" t="s">
        <v>84</v>
      </c>
      <c r="C100" s="12" t="s">
        <v>154</v>
      </c>
      <c r="D100" s="12" t="s">
        <v>730</v>
      </c>
      <c r="E100" s="38">
        <v>1</v>
      </c>
      <c r="F100" s="84" t="s">
        <v>725</v>
      </c>
      <c r="G100" s="38" t="s">
        <v>237</v>
      </c>
      <c r="H100" s="12" t="s">
        <v>363</v>
      </c>
      <c r="I100" s="12" t="s">
        <v>726</v>
      </c>
      <c r="J100" s="12" t="s">
        <v>727</v>
      </c>
      <c r="K100" s="12" t="s">
        <v>225</v>
      </c>
      <c r="L100" s="38" t="s">
        <v>237</v>
      </c>
      <c r="M100" s="12" t="s">
        <v>728</v>
      </c>
      <c r="N100" s="115" t="s">
        <v>729</v>
      </c>
    </row>
    <row r="101" spans="1:14" s="81" customFormat="1" ht="84" customHeight="1" x14ac:dyDescent="0.15">
      <c r="A101" s="82">
        <v>273</v>
      </c>
      <c r="B101" s="83" t="s">
        <v>85</v>
      </c>
      <c r="C101" s="12" t="s">
        <v>1449</v>
      </c>
      <c r="D101" s="12" t="s">
        <v>78</v>
      </c>
      <c r="E101" s="38">
        <v>1</v>
      </c>
      <c r="F101" s="84" t="s">
        <v>1450</v>
      </c>
      <c r="G101" s="38" t="s">
        <v>196</v>
      </c>
      <c r="H101" s="12" t="s">
        <v>293</v>
      </c>
      <c r="I101" s="12" t="s">
        <v>1451</v>
      </c>
      <c r="J101" s="12" t="s">
        <v>1452</v>
      </c>
      <c r="K101" s="12" t="s">
        <v>150</v>
      </c>
      <c r="L101" s="38" t="s">
        <v>196</v>
      </c>
      <c r="M101" s="12" t="s">
        <v>1453</v>
      </c>
      <c r="N101" s="86" t="s">
        <v>1454</v>
      </c>
    </row>
    <row r="102" spans="1:14" s="81" customFormat="1" ht="88.5" customHeight="1" x14ac:dyDescent="0.15">
      <c r="A102" s="82">
        <v>274</v>
      </c>
      <c r="B102" s="83" t="s">
        <v>53</v>
      </c>
      <c r="C102" s="12" t="s">
        <v>552</v>
      </c>
      <c r="D102" s="12" t="s">
        <v>806</v>
      </c>
      <c r="E102" s="38">
        <v>1</v>
      </c>
      <c r="F102" s="84" t="s">
        <v>791</v>
      </c>
      <c r="G102" s="38" t="s">
        <v>196</v>
      </c>
      <c r="H102" s="12" t="s">
        <v>554</v>
      </c>
      <c r="I102" s="12" t="s">
        <v>792</v>
      </c>
      <c r="J102" s="12" t="s">
        <v>793</v>
      </c>
      <c r="K102" s="12" t="s">
        <v>225</v>
      </c>
      <c r="L102" s="38" t="s">
        <v>196</v>
      </c>
      <c r="M102" s="12" t="s">
        <v>794</v>
      </c>
      <c r="N102" s="86" t="s">
        <v>795</v>
      </c>
    </row>
    <row r="103" spans="1:14" s="81" customFormat="1" ht="144" customHeight="1" x14ac:dyDescent="0.15">
      <c r="A103" s="82">
        <v>274</v>
      </c>
      <c r="B103" s="83" t="s">
        <v>53</v>
      </c>
      <c r="C103" s="12" t="s">
        <v>552</v>
      </c>
      <c r="D103" s="12" t="s">
        <v>21</v>
      </c>
      <c r="E103" s="38">
        <v>2</v>
      </c>
      <c r="F103" s="84" t="s">
        <v>796</v>
      </c>
      <c r="G103" s="38" t="s">
        <v>196</v>
      </c>
      <c r="H103" s="12" t="s">
        <v>554</v>
      </c>
      <c r="I103" s="12" t="s">
        <v>797</v>
      </c>
      <c r="J103" s="12" t="s">
        <v>798</v>
      </c>
      <c r="K103" s="12" t="s">
        <v>225</v>
      </c>
      <c r="L103" s="38" t="s">
        <v>196</v>
      </c>
      <c r="M103" s="12" t="s">
        <v>799</v>
      </c>
      <c r="N103" s="86" t="s">
        <v>800</v>
      </c>
    </row>
    <row r="104" spans="1:14" s="81" customFormat="1" ht="235.5" customHeight="1" x14ac:dyDescent="0.15">
      <c r="A104" s="82">
        <v>275</v>
      </c>
      <c r="B104" s="83" t="s">
        <v>54</v>
      </c>
      <c r="C104" s="12" t="s">
        <v>271</v>
      </c>
      <c r="D104" s="12" t="s">
        <v>943</v>
      </c>
      <c r="E104" s="38">
        <v>1</v>
      </c>
      <c r="F104" s="84" t="s">
        <v>933</v>
      </c>
      <c r="G104" s="38" t="s">
        <v>196</v>
      </c>
      <c r="H104" s="12" t="s">
        <v>293</v>
      </c>
      <c r="I104" s="12" t="s">
        <v>934</v>
      </c>
      <c r="J104" s="12" t="s">
        <v>935</v>
      </c>
      <c r="K104" s="12" t="s">
        <v>225</v>
      </c>
      <c r="L104" s="38" t="s">
        <v>196</v>
      </c>
      <c r="M104" s="12" t="s">
        <v>936</v>
      </c>
      <c r="N104" s="86" t="s">
        <v>937</v>
      </c>
    </row>
    <row r="105" spans="1:14" s="81" customFormat="1" ht="153.75" customHeight="1" x14ac:dyDescent="0.15">
      <c r="A105" s="82">
        <v>275</v>
      </c>
      <c r="B105" s="83" t="s">
        <v>54</v>
      </c>
      <c r="C105" s="12" t="s">
        <v>286</v>
      </c>
      <c r="D105" s="12" t="s">
        <v>95</v>
      </c>
      <c r="E105" s="38">
        <v>2</v>
      </c>
      <c r="F105" s="84" t="s">
        <v>938</v>
      </c>
      <c r="G105" s="38" t="s">
        <v>196</v>
      </c>
      <c r="H105" s="12" t="s">
        <v>231</v>
      </c>
      <c r="I105" s="12" t="s">
        <v>939</v>
      </c>
      <c r="J105" s="12" t="s">
        <v>940</v>
      </c>
      <c r="K105" s="12" t="s">
        <v>247</v>
      </c>
      <c r="L105" s="38" t="s">
        <v>237</v>
      </c>
      <c r="M105" s="12" t="s">
        <v>941</v>
      </c>
      <c r="N105" s="86" t="s">
        <v>942</v>
      </c>
    </row>
    <row r="106" spans="1:14" s="81" customFormat="1" ht="146.25" customHeight="1" x14ac:dyDescent="0.15">
      <c r="A106" s="82">
        <v>276</v>
      </c>
      <c r="B106" s="83" t="s">
        <v>1467</v>
      </c>
      <c r="C106" s="12" t="s">
        <v>520</v>
      </c>
      <c r="D106" s="12" t="s">
        <v>1468</v>
      </c>
      <c r="E106" s="38">
        <v>1</v>
      </c>
      <c r="F106" s="84" t="s">
        <v>1469</v>
      </c>
      <c r="G106" s="38" t="s">
        <v>196</v>
      </c>
      <c r="H106" s="12" t="s">
        <v>231</v>
      </c>
      <c r="I106" s="12" t="s">
        <v>1470</v>
      </c>
      <c r="J106" s="12" t="s">
        <v>1471</v>
      </c>
      <c r="K106" s="12" t="s">
        <v>225</v>
      </c>
      <c r="L106" s="38" t="s">
        <v>196</v>
      </c>
      <c r="M106" s="12" t="s">
        <v>1472</v>
      </c>
      <c r="N106" s="86" t="s">
        <v>1473</v>
      </c>
    </row>
    <row r="107" spans="1:14" s="81" customFormat="1" ht="183" customHeight="1" x14ac:dyDescent="0.15">
      <c r="A107" s="82">
        <v>276</v>
      </c>
      <c r="B107" s="83" t="s">
        <v>1467</v>
      </c>
      <c r="C107" s="12"/>
      <c r="D107" s="12" t="s">
        <v>1474</v>
      </c>
      <c r="E107" s="38"/>
      <c r="F107" s="84" t="s">
        <v>1475</v>
      </c>
      <c r="G107" s="38" t="s">
        <v>237</v>
      </c>
      <c r="H107" s="12" t="s">
        <v>231</v>
      </c>
      <c r="I107" s="12" t="s">
        <v>1476</v>
      </c>
      <c r="J107" s="12" t="s">
        <v>1477</v>
      </c>
      <c r="K107" s="12" t="s">
        <v>225</v>
      </c>
      <c r="L107" s="38" t="s">
        <v>196</v>
      </c>
      <c r="M107" s="12" t="s">
        <v>1478</v>
      </c>
      <c r="N107" s="86" t="s">
        <v>1479</v>
      </c>
    </row>
    <row r="108" spans="1:14" s="81" customFormat="1" ht="201" customHeight="1" x14ac:dyDescent="0.15">
      <c r="A108" s="82">
        <v>277</v>
      </c>
      <c r="B108" s="83" t="s">
        <v>55</v>
      </c>
      <c r="C108" s="12" t="s">
        <v>464</v>
      </c>
      <c r="D108" s="12" t="s">
        <v>1270</v>
      </c>
      <c r="E108" s="38">
        <v>1</v>
      </c>
      <c r="F108" s="84" t="s">
        <v>1251</v>
      </c>
      <c r="G108" s="38" t="s">
        <v>196</v>
      </c>
      <c r="H108" s="12" t="s">
        <v>179</v>
      </c>
      <c r="I108" s="12" t="s">
        <v>1252</v>
      </c>
      <c r="J108" s="12" t="s">
        <v>1253</v>
      </c>
      <c r="K108" s="12" t="s">
        <v>225</v>
      </c>
      <c r="L108" s="38" t="s">
        <v>196</v>
      </c>
      <c r="M108" s="12" t="s">
        <v>1254</v>
      </c>
      <c r="N108" s="86" t="s">
        <v>1255</v>
      </c>
    </row>
    <row r="109" spans="1:14" s="81" customFormat="1" ht="336.75" customHeight="1" x14ac:dyDescent="0.15">
      <c r="A109" s="82">
        <v>277</v>
      </c>
      <c r="B109" s="83" t="s">
        <v>55</v>
      </c>
      <c r="C109" s="12" t="s">
        <v>464</v>
      </c>
      <c r="D109" s="12" t="s">
        <v>1271</v>
      </c>
      <c r="E109" s="38">
        <v>2</v>
      </c>
      <c r="F109" s="84" t="s">
        <v>1256</v>
      </c>
      <c r="G109" s="38" t="s">
        <v>196</v>
      </c>
      <c r="H109" s="12" t="s">
        <v>179</v>
      </c>
      <c r="I109" s="12" t="s">
        <v>1257</v>
      </c>
      <c r="J109" s="124" t="s">
        <v>1258</v>
      </c>
      <c r="K109" s="12" t="s">
        <v>225</v>
      </c>
      <c r="L109" s="38" t="s">
        <v>196</v>
      </c>
      <c r="M109" s="12" t="s">
        <v>1259</v>
      </c>
      <c r="N109" s="86" t="s">
        <v>1260</v>
      </c>
    </row>
    <row r="110" spans="1:14" s="81" customFormat="1" ht="351" customHeight="1" x14ac:dyDescent="0.15">
      <c r="A110" s="82">
        <v>277</v>
      </c>
      <c r="B110" s="83" t="s">
        <v>55</v>
      </c>
      <c r="C110" s="12" t="s">
        <v>464</v>
      </c>
      <c r="D110" s="12" t="s">
        <v>121</v>
      </c>
      <c r="E110" s="38">
        <v>3</v>
      </c>
      <c r="F110" s="84" t="s">
        <v>1261</v>
      </c>
      <c r="G110" s="38" t="s">
        <v>237</v>
      </c>
      <c r="H110" s="12" t="s">
        <v>231</v>
      </c>
      <c r="I110" s="12" t="s">
        <v>1262</v>
      </c>
      <c r="J110" s="12" t="s">
        <v>1263</v>
      </c>
      <c r="K110" s="12" t="s">
        <v>225</v>
      </c>
      <c r="L110" s="38" t="s">
        <v>196</v>
      </c>
      <c r="M110" s="125" t="s">
        <v>1272</v>
      </c>
      <c r="N110" s="86" t="s">
        <v>1264</v>
      </c>
    </row>
    <row r="111" spans="1:14" s="81" customFormat="1" ht="195" customHeight="1" x14ac:dyDescent="0.15">
      <c r="A111" s="82">
        <v>277</v>
      </c>
      <c r="B111" s="83" t="s">
        <v>55</v>
      </c>
      <c r="C111" s="12" t="s">
        <v>464</v>
      </c>
      <c r="D111" s="12" t="s">
        <v>1273</v>
      </c>
      <c r="E111" s="38">
        <v>4</v>
      </c>
      <c r="F111" s="84" t="s">
        <v>1265</v>
      </c>
      <c r="G111" s="38" t="s">
        <v>237</v>
      </c>
      <c r="H111" s="12" t="s">
        <v>222</v>
      </c>
      <c r="I111" s="12" t="s">
        <v>1266</v>
      </c>
      <c r="J111" s="12" t="s">
        <v>1267</v>
      </c>
      <c r="K111" s="12" t="s">
        <v>225</v>
      </c>
      <c r="L111" s="38" t="s">
        <v>196</v>
      </c>
      <c r="M111" s="12" t="s">
        <v>1268</v>
      </c>
      <c r="N111" s="86" t="s">
        <v>1269</v>
      </c>
    </row>
    <row r="112" spans="1:14" s="81" customFormat="1" ht="201" customHeight="1" x14ac:dyDescent="0.15">
      <c r="A112" s="82">
        <v>279</v>
      </c>
      <c r="B112" s="83" t="s">
        <v>73</v>
      </c>
      <c r="C112" s="12" t="s">
        <v>546</v>
      </c>
      <c r="D112" s="12" t="s">
        <v>48</v>
      </c>
      <c r="E112" s="38">
        <v>1</v>
      </c>
      <c r="F112" s="84" t="s">
        <v>968</v>
      </c>
      <c r="G112" s="38" t="s">
        <v>196</v>
      </c>
      <c r="H112" s="12" t="s">
        <v>231</v>
      </c>
      <c r="I112" s="12" t="s">
        <v>969</v>
      </c>
      <c r="J112" s="12" t="s">
        <v>970</v>
      </c>
      <c r="K112" s="12" t="s">
        <v>225</v>
      </c>
      <c r="L112" s="38" t="s">
        <v>196</v>
      </c>
      <c r="M112" s="12" t="s">
        <v>971</v>
      </c>
      <c r="N112" s="86" t="s">
        <v>972</v>
      </c>
    </row>
    <row r="113" spans="1:14" s="81" customFormat="1" ht="259.5" customHeight="1" x14ac:dyDescent="0.15">
      <c r="A113" s="82">
        <v>283</v>
      </c>
      <c r="B113" s="83" t="s">
        <v>1352</v>
      </c>
      <c r="C113" s="12" t="s">
        <v>1359</v>
      </c>
      <c r="D113" s="12" t="s">
        <v>1358</v>
      </c>
      <c r="E113" s="38">
        <v>1</v>
      </c>
      <c r="F113" s="84" t="s">
        <v>1353</v>
      </c>
      <c r="G113" s="38" t="s">
        <v>237</v>
      </c>
      <c r="H113" s="12" t="s">
        <v>222</v>
      </c>
      <c r="I113" s="12" t="s">
        <v>1354</v>
      </c>
      <c r="J113" s="12" t="s">
        <v>1355</v>
      </c>
      <c r="K113" s="12" t="s">
        <v>225</v>
      </c>
      <c r="L113" s="38" t="s">
        <v>196</v>
      </c>
      <c r="M113" s="12" t="s">
        <v>1356</v>
      </c>
      <c r="N113" s="86" t="s">
        <v>1357</v>
      </c>
    </row>
    <row r="114" spans="1:14" s="81" customFormat="1" ht="192.75" customHeight="1" x14ac:dyDescent="0.15">
      <c r="A114" s="82">
        <v>284</v>
      </c>
      <c r="B114" s="83" t="s">
        <v>90</v>
      </c>
      <c r="C114" s="12" t="s">
        <v>494</v>
      </c>
      <c r="D114" s="12" t="s">
        <v>2818</v>
      </c>
      <c r="E114" s="38">
        <v>1</v>
      </c>
      <c r="F114" s="84" t="s">
        <v>2813</v>
      </c>
      <c r="G114" s="38" t="s">
        <v>196</v>
      </c>
      <c r="H114" s="12" t="s">
        <v>222</v>
      </c>
      <c r="I114" s="12" t="s">
        <v>2814</v>
      </c>
      <c r="J114" s="12" t="s">
        <v>2815</v>
      </c>
      <c r="K114" s="12" t="s">
        <v>225</v>
      </c>
      <c r="L114" s="38" t="s">
        <v>196</v>
      </c>
      <c r="M114" s="12" t="s">
        <v>2816</v>
      </c>
      <c r="N114" s="86" t="s">
        <v>2817</v>
      </c>
    </row>
    <row r="115" spans="1:14" s="81" customFormat="1" ht="154.5" customHeight="1" x14ac:dyDescent="0.15">
      <c r="A115" s="82">
        <v>285</v>
      </c>
      <c r="B115" s="83" t="s">
        <v>2542</v>
      </c>
      <c r="C115" s="12" t="s">
        <v>2543</v>
      </c>
      <c r="D115" s="12"/>
      <c r="E115" s="38">
        <v>1</v>
      </c>
      <c r="F115" s="84" t="s">
        <v>2544</v>
      </c>
      <c r="G115" s="38" t="s">
        <v>196</v>
      </c>
      <c r="H115" s="12" t="s">
        <v>222</v>
      </c>
      <c r="I115" s="12" t="s">
        <v>2545</v>
      </c>
      <c r="J115" s="12" t="s">
        <v>2546</v>
      </c>
      <c r="K115" s="12" t="s">
        <v>150</v>
      </c>
      <c r="L115" s="38" t="s">
        <v>237</v>
      </c>
      <c r="M115" s="12"/>
      <c r="N115" s="86" t="s">
        <v>2547</v>
      </c>
    </row>
    <row r="116" spans="1:14" s="81" customFormat="1" ht="192.75" customHeight="1" x14ac:dyDescent="0.15">
      <c r="A116" s="82">
        <v>286</v>
      </c>
      <c r="B116" s="83" t="s">
        <v>229</v>
      </c>
      <c r="C116" s="12" t="s">
        <v>174</v>
      </c>
      <c r="D116" s="12" t="s">
        <v>76</v>
      </c>
      <c r="E116" s="38">
        <v>1</v>
      </c>
      <c r="F116" s="84" t="s">
        <v>2555</v>
      </c>
      <c r="G116" s="38" t="s">
        <v>196</v>
      </c>
      <c r="H116" s="12" t="s">
        <v>231</v>
      </c>
      <c r="I116" s="12" t="s">
        <v>2556</v>
      </c>
      <c r="J116" s="12" t="s">
        <v>2557</v>
      </c>
      <c r="K116" s="12" t="s">
        <v>225</v>
      </c>
      <c r="L116" s="38" t="s">
        <v>196</v>
      </c>
      <c r="M116" s="12" t="s">
        <v>2558</v>
      </c>
      <c r="N116" s="86" t="s">
        <v>2559</v>
      </c>
    </row>
    <row r="117" spans="1:14" s="81" customFormat="1" ht="184.5" customHeight="1" x14ac:dyDescent="0.15">
      <c r="A117" s="82">
        <v>287</v>
      </c>
      <c r="B117" s="83" t="s">
        <v>973</v>
      </c>
      <c r="C117" s="12"/>
      <c r="D117" s="12"/>
      <c r="E117" s="38">
        <v>1</v>
      </c>
      <c r="F117" s="84" t="s">
        <v>974</v>
      </c>
      <c r="G117" s="38" t="s">
        <v>237</v>
      </c>
      <c r="H117" s="12" t="s">
        <v>231</v>
      </c>
      <c r="I117" s="12" t="s">
        <v>975</v>
      </c>
      <c r="J117" s="12" t="s">
        <v>976</v>
      </c>
      <c r="K117" s="12" t="s">
        <v>585</v>
      </c>
      <c r="L117" s="38" t="s">
        <v>196</v>
      </c>
      <c r="M117" s="12" t="s">
        <v>977</v>
      </c>
      <c r="N117" s="86" t="s">
        <v>978</v>
      </c>
    </row>
    <row r="118" spans="1:14" s="81" customFormat="1" ht="252.75" customHeight="1" x14ac:dyDescent="0.15">
      <c r="A118" s="82">
        <v>288</v>
      </c>
      <c r="B118" s="83" t="s">
        <v>92</v>
      </c>
      <c r="C118" s="12" t="s">
        <v>332</v>
      </c>
      <c r="D118" s="12" t="s">
        <v>1249</v>
      </c>
      <c r="E118" s="38">
        <v>1</v>
      </c>
      <c r="F118" s="84" t="s">
        <v>671</v>
      </c>
      <c r="G118" s="38" t="s">
        <v>196</v>
      </c>
      <c r="H118" s="12" t="s">
        <v>231</v>
      </c>
      <c r="I118" s="12" t="s">
        <v>1240</v>
      </c>
      <c r="J118" s="12" t="s">
        <v>1241</v>
      </c>
      <c r="K118" s="12" t="s">
        <v>225</v>
      </c>
      <c r="L118" s="38" t="s">
        <v>196</v>
      </c>
      <c r="M118" s="12" t="s">
        <v>1242</v>
      </c>
      <c r="N118" s="86" t="s">
        <v>1243</v>
      </c>
    </row>
    <row r="119" spans="1:14" s="81" customFormat="1" ht="197.25" customHeight="1" x14ac:dyDescent="0.15">
      <c r="A119" s="82">
        <v>288</v>
      </c>
      <c r="B119" s="83" t="s">
        <v>92</v>
      </c>
      <c r="C119" s="12"/>
      <c r="D119" s="12" t="s">
        <v>1250</v>
      </c>
      <c r="E119" s="38">
        <v>2</v>
      </c>
      <c r="F119" s="84" t="s">
        <v>1244</v>
      </c>
      <c r="G119" s="38" t="s">
        <v>237</v>
      </c>
      <c r="H119" s="12" t="s">
        <v>231</v>
      </c>
      <c r="I119" s="12" t="s">
        <v>1245</v>
      </c>
      <c r="J119" s="12" t="s">
        <v>1246</v>
      </c>
      <c r="K119" s="12" t="s">
        <v>225</v>
      </c>
      <c r="L119" s="38" t="s">
        <v>196</v>
      </c>
      <c r="M119" s="12" t="s">
        <v>1247</v>
      </c>
      <c r="N119" s="86" t="s">
        <v>1248</v>
      </c>
    </row>
    <row r="120" spans="1:14" s="81" customFormat="1" ht="151.5" customHeight="1" x14ac:dyDescent="0.15">
      <c r="A120" s="82">
        <v>288</v>
      </c>
      <c r="B120" s="83" t="s">
        <v>92</v>
      </c>
      <c r="C120" s="12" t="s">
        <v>152</v>
      </c>
      <c r="D120" s="12" t="s">
        <v>1237</v>
      </c>
      <c r="E120" s="38">
        <v>3</v>
      </c>
      <c r="F120" s="84" t="s">
        <v>749</v>
      </c>
      <c r="G120" s="38" t="s">
        <v>196</v>
      </c>
      <c r="H120" s="12" t="s">
        <v>222</v>
      </c>
      <c r="I120" s="12" t="s">
        <v>1238</v>
      </c>
      <c r="J120" s="12" t="s">
        <v>750</v>
      </c>
      <c r="K120" s="12" t="s">
        <v>225</v>
      </c>
      <c r="L120" s="38" t="s">
        <v>196</v>
      </c>
      <c r="M120" s="12" t="s">
        <v>751</v>
      </c>
      <c r="N120" s="86" t="s">
        <v>1239</v>
      </c>
    </row>
    <row r="121" spans="1:14" s="81" customFormat="1" ht="162" customHeight="1" x14ac:dyDescent="0.15">
      <c r="A121" s="82">
        <v>289</v>
      </c>
      <c r="B121" s="83" t="s">
        <v>93</v>
      </c>
      <c r="C121" s="12" t="s">
        <v>832</v>
      </c>
      <c r="D121" s="12" t="s">
        <v>48</v>
      </c>
      <c r="E121" s="38">
        <v>1</v>
      </c>
      <c r="F121" s="84" t="s">
        <v>1166</v>
      </c>
      <c r="G121" s="38" t="s">
        <v>196</v>
      </c>
      <c r="H121" s="12" t="s">
        <v>222</v>
      </c>
      <c r="I121" s="12" t="s">
        <v>1167</v>
      </c>
      <c r="J121" s="12" t="s">
        <v>1168</v>
      </c>
      <c r="K121" s="12" t="s">
        <v>225</v>
      </c>
      <c r="L121" s="38" t="s">
        <v>196</v>
      </c>
      <c r="M121" s="12" t="s">
        <v>1169</v>
      </c>
      <c r="N121" s="86" t="s">
        <v>1170</v>
      </c>
    </row>
    <row r="122" spans="1:14" s="81" customFormat="1" ht="171.75" customHeight="1" x14ac:dyDescent="0.15">
      <c r="A122" s="82">
        <v>289</v>
      </c>
      <c r="B122" s="83" t="s">
        <v>93</v>
      </c>
      <c r="C122" s="12" t="s">
        <v>832</v>
      </c>
      <c r="D122" s="12"/>
      <c r="E122" s="38">
        <v>2</v>
      </c>
      <c r="F122" s="84" t="s">
        <v>1171</v>
      </c>
      <c r="G122" s="38" t="s">
        <v>237</v>
      </c>
      <c r="H122" s="12" t="s">
        <v>222</v>
      </c>
      <c r="I122" s="12" t="s">
        <v>1172</v>
      </c>
      <c r="J122" s="12" t="s">
        <v>1168</v>
      </c>
      <c r="K122" s="12" t="s">
        <v>150</v>
      </c>
      <c r="L122" s="38" t="s">
        <v>196</v>
      </c>
      <c r="M122" s="12" t="s">
        <v>1173</v>
      </c>
      <c r="N122" s="86" t="s">
        <v>1174</v>
      </c>
    </row>
    <row r="123" spans="1:14" s="81" customFormat="1" ht="196.5" customHeight="1" x14ac:dyDescent="0.15">
      <c r="A123" s="82">
        <v>289</v>
      </c>
      <c r="B123" s="83" t="s">
        <v>93</v>
      </c>
      <c r="C123" s="12" t="s">
        <v>832</v>
      </c>
      <c r="D123" s="12" t="s">
        <v>48</v>
      </c>
      <c r="E123" s="38">
        <v>3</v>
      </c>
      <c r="F123" s="84" t="s">
        <v>1175</v>
      </c>
      <c r="G123" s="38" t="s">
        <v>196</v>
      </c>
      <c r="H123" s="12" t="s">
        <v>231</v>
      </c>
      <c r="I123" s="12" t="s">
        <v>1176</v>
      </c>
      <c r="J123" s="12" t="s">
        <v>1168</v>
      </c>
      <c r="K123" s="12" t="s">
        <v>225</v>
      </c>
      <c r="L123" s="38" t="s">
        <v>196</v>
      </c>
      <c r="M123" s="12" t="s">
        <v>1177</v>
      </c>
      <c r="N123" s="86" t="s">
        <v>1178</v>
      </c>
    </row>
    <row r="124" spans="1:14" s="81" customFormat="1" ht="181.5" customHeight="1" x14ac:dyDescent="0.15">
      <c r="A124" s="82">
        <v>290</v>
      </c>
      <c r="B124" s="83" t="s">
        <v>94</v>
      </c>
      <c r="C124" s="12" t="s">
        <v>164</v>
      </c>
      <c r="D124" s="12"/>
      <c r="E124" s="38">
        <v>1</v>
      </c>
      <c r="F124" s="84" t="s">
        <v>2825</v>
      </c>
      <c r="G124" s="38" t="s">
        <v>237</v>
      </c>
      <c r="H124" s="12" t="s">
        <v>293</v>
      </c>
      <c r="I124" s="12" t="s">
        <v>2826</v>
      </c>
      <c r="J124" s="12" t="s">
        <v>2827</v>
      </c>
      <c r="K124" s="12" t="s">
        <v>225</v>
      </c>
      <c r="L124" s="38" t="s">
        <v>196</v>
      </c>
      <c r="M124" s="12" t="s">
        <v>2828</v>
      </c>
      <c r="N124" s="86" t="s">
        <v>2829</v>
      </c>
    </row>
    <row r="125" spans="1:14" s="81" customFormat="1" ht="107.25" customHeight="1" x14ac:dyDescent="0.15">
      <c r="A125" s="82">
        <v>290</v>
      </c>
      <c r="B125" s="83" t="s">
        <v>94</v>
      </c>
      <c r="C125" s="12" t="s">
        <v>164</v>
      </c>
      <c r="D125" s="12"/>
      <c r="E125" s="38">
        <v>2</v>
      </c>
      <c r="F125" s="84" t="s">
        <v>2830</v>
      </c>
      <c r="G125" s="38" t="s">
        <v>237</v>
      </c>
      <c r="H125" s="12" t="s">
        <v>293</v>
      </c>
      <c r="I125" s="12" t="s">
        <v>2831</v>
      </c>
      <c r="J125" s="12" t="s">
        <v>2827</v>
      </c>
      <c r="K125" s="12" t="s">
        <v>225</v>
      </c>
      <c r="L125" s="38" t="s">
        <v>196</v>
      </c>
      <c r="M125" s="12" t="s">
        <v>2832</v>
      </c>
      <c r="N125" s="86" t="s">
        <v>2833</v>
      </c>
    </row>
    <row r="126" spans="1:14" s="81" customFormat="1" ht="145.5" customHeight="1" x14ac:dyDescent="0.15">
      <c r="A126" s="82">
        <v>290</v>
      </c>
      <c r="B126" s="83" t="s">
        <v>94</v>
      </c>
      <c r="C126" s="12" t="s">
        <v>164</v>
      </c>
      <c r="D126" s="12"/>
      <c r="E126" s="38">
        <v>3</v>
      </c>
      <c r="F126" s="84" t="s">
        <v>2834</v>
      </c>
      <c r="G126" s="38" t="s">
        <v>237</v>
      </c>
      <c r="H126" s="12" t="s">
        <v>293</v>
      </c>
      <c r="I126" s="12" t="s">
        <v>2835</v>
      </c>
      <c r="J126" s="12" t="s">
        <v>2836</v>
      </c>
      <c r="K126" s="12" t="s">
        <v>247</v>
      </c>
      <c r="L126" s="38" t="s">
        <v>237</v>
      </c>
      <c r="M126" s="12"/>
      <c r="N126" s="86" t="s">
        <v>2837</v>
      </c>
    </row>
    <row r="127" spans="1:14" s="81" customFormat="1" ht="105" customHeight="1" x14ac:dyDescent="0.15">
      <c r="A127" s="82">
        <v>290</v>
      </c>
      <c r="B127" s="83" t="s">
        <v>94</v>
      </c>
      <c r="C127" s="12" t="s">
        <v>164</v>
      </c>
      <c r="D127" s="12"/>
      <c r="E127" s="38">
        <v>4</v>
      </c>
      <c r="F127" s="84" t="s">
        <v>2838</v>
      </c>
      <c r="G127" s="38" t="s">
        <v>196</v>
      </c>
      <c r="H127" s="12" t="s">
        <v>293</v>
      </c>
      <c r="I127" s="12" t="s">
        <v>2839</v>
      </c>
      <c r="J127" s="12" t="s">
        <v>2840</v>
      </c>
      <c r="K127" s="12" t="s">
        <v>225</v>
      </c>
      <c r="L127" s="38" t="s">
        <v>237</v>
      </c>
      <c r="M127" s="12"/>
      <c r="N127" s="86" t="s">
        <v>2841</v>
      </c>
    </row>
    <row r="128" spans="1:14" s="81" customFormat="1" ht="162" customHeight="1" x14ac:dyDescent="0.15">
      <c r="A128" s="82">
        <v>290</v>
      </c>
      <c r="B128" s="83" t="s">
        <v>94</v>
      </c>
      <c r="C128" s="12" t="s">
        <v>164</v>
      </c>
      <c r="D128" s="12"/>
      <c r="E128" s="38">
        <v>5</v>
      </c>
      <c r="F128" s="84" t="s">
        <v>2086</v>
      </c>
      <c r="G128" s="38" t="s">
        <v>196</v>
      </c>
      <c r="H128" s="12" t="s">
        <v>293</v>
      </c>
      <c r="I128" s="12" t="s">
        <v>2842</v>
      </c>
      <c r="J128" s="12" t="s">
        <v>2088</v>
      </c>
      <c r="K128" s="12" t="s">
        <v>225</v>
      </c>
      <c r="L128" s="38" t="s">
        <v>196</v>
      </c>
      <c r="M128" s="12" t="s">
        <v>2843</v>
      </c>
      <c r="N128" s="86" t="s">
        <v>2090</v>
      </c>
    </row>
    <row r="129" spans="1:14" s="81" customFormat="1" ht="126" customHeight="1" x14ac:dyDescent="0.15">
      <c r="A129" s="82">
        <v>290</v>
      </c>
      <c r="B129" s="83" t="s">
        <v>94</v>
      </c>
      <c r="C129" s="12" t="s">
        <v>164</v>
      </c>
      <c r="D129" s="12"/>
      <c r="E129" s="38">
        <v>6</v>
      </c>
      <c r="F129" s="84" t="s">
        <v>2844</v>
      </c>
      <c r="G129" s="38" t="s">
        <v>196</v>
      </c>
      <c r="H129" s="12" t="s">
        <v>293</v>
      </c>
      <c r="I129" s="12" t="s">
        <v>2845</v>
      </c>
      <c r="J129" s="12" t="s">
        <v>2846</v>
      </c>
      <c r="K129" s="12" t="s">
        <v>150</v>
      </c>
      <c r="L129" s="38" t="s">
        <v>237</v>
      </c>
      <c r="M129" s="12"/>
      <c r="N129" s="86" t="s">
        <v>2847</v>
      </c>
    </row>
    <row r="130" spans="1:14" s="81" customFormat="1" ht="201" customHeight="1" x14ac:dyDescent="0.15">
      <c r="A130" s="82">
        <v>291</v>
      </c>
      <c r="B130" s="83" t="s">
        <v>2070</v>
      </c>
      <c r="C130" s="12" t="s">
        <v>164</v>
      </c>
      <c r="D130" s="12" t="s">
        <v>2091</v>
      </c>
      <c r="E130" s="38"/>
      <c r="F130" s="84" t="s">
        <v>2071</v>
      </c>
      <c r="G130" s="38" t="s">
        <v>237</v>
      </c>
      <c r="H130" s="12" t="s">
        <v>231</v>
      </c>
      <c r="I130" s="12" t="s">
        <v>2072</v>
      </c>
      <c r="J130" s="12" t="s">
        <v>2073</v>
      </c>
      <c r="K130" s="12" t="s">
        <v>225</v>
      </c>
      <c r="L130" s="38" t="s">
        <v>196</v>
      </c>
      <c r="M130" s="12" t="s">
        <v>2074</v>
      </c>
      <c r="N130" s="86" t="s">
        <v>2075</v>
      </c>
    </row>
    <row r="131" spans="1:14" s="81" customFormat="1" ht="226.5" customHeight="1" x14ac:dyDescent="0.15">
      <c r="A131" s="82">
        <v>291</v>
      </c>
      <c r="B131" s="83" t="s">
        <v>95</v>
      </c>
      <c r="C131" s="12" t="s">
        <v>164</v>
      </c>
      <c r="D131" s="12"/>
      <c r="E131" s="38"/>
      <c r="F131" s="84" t="s">
        <v>2076</v>
      </c>
      <c r="G131" s="38" t="s">
        <v>196</v>
      </c>
      <c r="H131" s="12" t="s">
        <v>293</v>
      </c>
      <c r="I131" s="12" t="s">
        <v>2077</v>
      </c>
      <c r="J131" s="12" t="s">
        <v>2078</v>
      </c>
      <c r="K131" s="12" t="s">
        <v>225</v>
      </c>
      <c r="L131" s="38" t="s">
        <v>196</v>
      </c>
      <c r="M131" s="12" t="s">
        <v>2079</v>
      </c>
      <c r="N131" s="86" t="s">
        <v>2080</v>
      </c>
    </row>
    <row r="132" spans="1:14" s="81" customFormat="1" ht="102.75" customHeight="1" x14ac:dyDescent="0.15">
      <c r="A132" s="82">
        <v>291</v>
      </c>
      <c r="B132" s="83" t="s">
        <v>2070</v>
      </c>
      <c r="C132" s="12" t="s">
        <v>164</v>
      </c>
      <c r="D132" s="12"/>
      <c r="E132" s="38"/>
      <c r="F132" s="84" t="s">
        <v>2081</v>
      </c>
      <c r="G132" s="38" t="s">
        <v>196</v>
      </c>
      <c r="H132" s="12" t="s">
        <v>222</v>
      </c>
      <c r="I132" s="12" t="s">
        <v>2082</v>
      </c>
      <c r="J132" s="12" t="s">
        <v>2083</v>
      </c>
      <c r="K132" s="12" t="s">
        <v>150</v>
      </c>
      <c r="L132" s="38" t="s">
        <v>237</v>
      </c>
      <c r="M132" s="12" t="s">
        <v>2084</v>
      </c>
      <c r="N132" s="86" t="s">
        <v>2085</v>
      </c>
    </row>
    <row r="133" spans="1:14" s="81" customFormat="1" ht="147.75" customHeight="1" x14ac:dyDescent="0.15">
      <c r="A133" s="82">
        <v>291</v>
      </c>
      <c r="B133" s="83" t="s">
        <v>2070</v>
      </c>
      <c r="C133" s="12" t="s">
        <v>164</v>
      </c>
      <c r="D133" s="12"/>
      <c r="E133" s="38"/>
      <c r="F133" s="84" t="s">
        <v>2086</v>
      </c>
      <c r="G133" s="38" t="s">
        <v>196</v>
      </c>
      <c r="H133" s="12" t="s">
        <v>293</v>
      </c>
      <c r="I133" s="12" t="s">
        <v>2087</v>
      </c>
      <c r="J133" s="12" t="s">
        <v>2088</v>
      </c>
      <c r="K133" s="12" t="s">
        <v>225</v>
      </c>
      <c r="L133" s="38" t="s">
        <v>196</v>
      </c>
      <c r="M133" s="12" t="s">
        <v>2089</v>
      </c>
      <c r="N133" s="86" t="s">
        <v>2090</v>
      </c>
    </row>
    <row r="134" spans="1:14" s="81" customFormat="1" ht="180" customHeight="1" x14ac:dyDescent="0.15">
      <c r="A134" s="82">
        <v>293</v>
      </c>
      <c r="B134" s="83" t="s">
        <v>488</v>
      </c>
      <c r="C134" s="12" t="s">
        <v>464</v>
      </c>
      <c r="D134" s="12" t="s">
        <v>518</v>
      </c>
      <c r="E134" s="38">
        <v>1</v>
      </c>
      <c r="F134" s="84" t="s">
        <v>507</v>
      </c>
      <c r="G134" s="38" t="s">
        <v>196</v>
      </c>
      <c r="H134" s="12" t="s">
        <v>231</v>
      </c>
      <c r="I134" s="12" t="s">
        <v>508</v>
      </c>
      <c r="J134" s="12" t="s">
        <v>509</v>
      </c>
      <c r="K134" s="12" t="s">
        <v>225</v>
      </c>
      <c r="L134" s="38" t="s">
        <v>196</v>
      </c>
      <c r="M134" s="12" t="s">
        <v>510</v>
      </c>
      <c r="N134" s="86" t="s">
        <v>511</v>
      </c>
    </row>
    <row r="135" spans="1:14" s="81" customFormat="1" ht="114.75" customHeight="1" x14ac:dyDescent="0.15">
      <c r="A135" s="82">
        <v>293</v>
      </c>
      <c r="B135" s="83" t="s">
        <v>488</v>
      </c>
      <c r="C135" s="12" t="s">
        <v>464</v>
      </c>
      <c r="D135" s="12" t="s">
        <v>518</v>
      </c>
      <c r="E135" s="38">
        <v>2</v>
      </c>
      <c r="F135" s="84" t="s">
        <v>512</v>
      </c>
      <c r="G135" s="38" t="s">
        <v>196</v>
      </c>
      <c r="H135" s="12" t="s">
        <v>231</v>
      </c>
      <c r="I135" s="12" t="s">
        <v>513</v>
      </c>
      <c r="J135" s="12" t="s">
        <v>509</v>
      </c>
      <c r="K135" s="12" t="s">
        <v>225</v>
      </c>
      <c r="L135" s="38" t="s">
        <v>196</v>
      </c>
      <c r="M135" s="12" t="s">
        <v>510</v>
      </c>
      <c r="N135" s="86" t="s">
        <v>513</v>
      </c>
    </row>
    <row r="136" spans="1:14" s="81" customFormat="1" ht="88.5" customHeight="1" x14ac:dyDescent="0.15">
      <c r="A136" s="82">
        <v>293</v>
      </c>
      <c r="B136" s="83" t="s">
        <v>488</v>
      </c>
      <c r="C136" s="12" t="s">
        <v>464</v>
      </c>
      <c r="D136" s="12" t="s">
        <v>518</v>
      </c>
      <c r="E136" s="38">
        <v>3</v>
      </c>
      <c r="F136" s="84" t="s">
        <v>514</v>
      </c>
      <c r="G136" s="38" t="s">
        <v>237</v>
      </c>
      <c r="H136" s="12" t="s">
        <v>231</v>
      </c>
      <c r="I136" s="12" t="s">
        <v>515</v>
      </c>
      <c r="J136" s="12" t="s">
        <v>509</v>
      </c>
      <c r="K136" s="12" t="s">
        <v>225</v>
      </c>
      <c r="L136" s="38" t="s">
        <v>196</v>
      </c>
      <c r="M136" s="12" t="s">
        <v>516</v>
      </c>
      <c r="N136" s="86" t="s">
        <v>517</v>
      </c>
    </row>
    <row r="137" spans="1:14" s="81" customFormat="1" ht="203.25" customHeight="1" x14ac:dyDescent="0.15">
      <c r="A137" s="82">
        <v>296</v>
      </c>
      <c r="B137" s="83" t="s">
        <v>2740</v>
      </c>
      <c r="C137" s="12" t="s">
        <v>166</v>
      </c>
      <c r="D137" s="12"/>
      <c r="E137" s="38">
        <v>1</v>
      </c>
      <c r="F137" s="84" t="s">
        <v>2741</v>
      </c>
      <c r="G137" s="38" t="s">
        <v>237</v>
      </c>
      <c r="H137" s="12" t="s">
        <v>222</v>
      </c>
      <c r="I137" s="12" t="s">
        <v>2742</v>
      </c>
      <c r="J137" s="12" t="s">
        <v>2743</v>
      </c>
      <c r="K137" s="12" t="s">
        <v>225</v>
      </c>
      <c r="L137" s="38" t="s">
        <v>196</v>
      </c>
      <c r="M137" s="12" t="s">
        <v>2744</v>
      </c>
      <c r="N137" s="86" t="s">
        <v>2745</v>
      </c>
    </row>
    <row r="138" spans="1:14" s="81" customFormat="1" ht="180.75" customHeight="1" x14ac:dyDescent="0.15">
      <c r="A138" s="82">
        <v>296</v>
      </c>
      <c r="B138" s="83" t="s">
        <v>2740</v>
      </c>
      <c r="C138" s="12" t="s">
        <v>166</v>
      </c>
      <c r="D138" s="12"/>
      <c r="E138" s="38" t="s">
        <v>2758</v>
      </c>
      <c r="F138" s="84" t="s">
        <v>2746</v>
      </c>
      <c r="G138" s="38" t="s">
        <v>237</v>
      </c>
      <c r="H138" s="12" t="s">
        <v>222</v>
      </c>
      <c r="I138" s="12" t="s">
        <v>2747</v>
      </c>
      <c r="J138" s="12" t="s">
        <v>2748</v>
      </c>
      <c r="K138" s="12" t="s">
        <v>225</v>
      </c>
      <c r="L138" s="38" t="s">
        <v>237</v>
      </c>
      <c r="M138" s="12"/>
      <c r="N138" s="86" t="s">
        <v>2749</v>
      </c>
    </row>
    <row r="139" spans="1:14" s="81" customFormat="1" ht="165" customHeight="1" x14ac:dyDescent="0.15">
      <c r="A139" s="82">
        <v>296</v>
      </c>
      <c r="B139" s="83" t="s">
        <v>2740</v>
      </c>
      <c r="C139" s="12" t="s">
        <v>166</v>
      </c>
      <c r="D139" s="12"/>
      <c r="E139" s="38" t="s">
        <v>2758</v>
      </c>
      <c r="F139" s="84" t="s">
        <v>2750</v>
      </c>
      <c r="G139" s="38" t="s">
        <v>237</v>
      </c>
      <c r="H139" s="12" t="s">
        <v>222</v>
      </c>
      <c r="I139" s="12" t="s">
        <v>2751</v>
      </c>
      <c r="J139" s="12" t="s">
        <v>2752</v>
      </c>
      <c r="K139" s="12" t="s">
        <v>225</v>
      </c>
      <c r="L139" s="38" t="s">
        <v>237</v>
      </c>
      <c r="M139" s="12"/>
      <c r="N139" s="86" t="s">
        <v>2753</v>
      </c>
    </row>
    <row r="140" spans="1:14" s="81" customFormat="1" ht="151.5" customHeight="1" x14ac:dyDescent="0.15">
      <c r="A140" s="82">
        <v>296</v>
      </c>
      <c r="B140" s="83" t="s">
        <v>2740</v>
      </c>
      <c r="C140" s="12" t="s">
        <v>166</v>
      </c>
      <c r="D140" s="12"/>
      <c r="E140" s="38" t="s">
        <v>2758</v>
      </c>
      <c r="F140" s="84" t="s">
        <v>2754</v>
      </c>
      <c r="G140" s="38" t="s">
        <v>237</v>
      </c>
      <c r="H140" s="12" t="s">
        <v>222</v>
      </c>
      <c r="I140" s="12" t="s">
        <v>2755</v>
      </c>
      <c r="J140" s="12" t="s">
        <v>2756</v>
      </c>
      <c r="K140" s="12" t="s">
        <v>225</v>
      </c>
      <c r="L140" s="38" t="s">
        <v>237</v>
      </c>
      <c r="M140" s="12"/>
      <c r="N140" s="86" t="s">
        <v>2757</v>
      </c>
    </row>
    <row r="141" spans="1:14" s="81" customFormat="1" ht="172.5" customHeight="1" x14ac:dyDescent="0.15">
      <c r="A141" s="82">
        <v>298</v>
      </c>
      <c r="B141" s="83" t="s">
        <v>1063</v>
      </c>
      <c r="C141" s="12" t="s">
        <v>158</v>
      </c>
      <c r="D141" s="12" t="s">
        <v>1064</v>
      </c>
      <c r="E141" s="38">
        <v>1</v>
      </c>
      <c r="F141" s="84" t="s">
        <v>1065</v>
      </c>
      <c r="G141" s="38" t="s">
        <v>196</v>
      </c>
      <c r="H141" s="12" t="s">
        <v>222</v>
      </c>
      <c r="I141" s="12" t="s">
        <v>1066</v>
      </c>
      <c r="J141" s="12" t="s">
        <v>1067</v>
      </c>
      <c r="K141" s="12" t="s">
        <v>225</v>
      </c>
      <c r="L141" s="38" t="s">
        <v>196</v>
      </c>
      <c r="M141" s="12" t="s">
        <v>1068</v>
      </c>
      <c r="N141" s="86" t="s">
        <v>1069</v>
      </c>
    </row>
    <row r="142" spans="1:14" s="81" customFormat="1" ht="186" customHeight="1" x14ac:dyDescent="0.15">
      <c r="A142" s="82">
        <v>700</v>
      </c>
      <c r="B142" s="83" t="s">
        <v>146</v>
      </c>
      <c r="C142" s="12" t="s">
        <v>1335</v>
      </c>
      <c r="D142" s="12"/>
      <c r="E142" s="38">
        <v>1</v>
      </c>
      <c r="F142" s="84" t="s">
        <v>1336</v>
      </c>
      <c r="G142" s="38" t="s">
        <v>237</v>
      </c>
      <c r="H142" s="12" t="s">
        <v>231</v>
      </c>
      <c r="I142" s="12" t="s">
        <v>1337</v>
      </c>
      <c r="J142" s="12" t="s">
        <v>1338</v>
      </c>
      <c r="K142" s="12" t="s">
        <v>225</v>
      </c>
      <c r="L142" s="38" t="s">
        <v>196</v>
      </c>
      <c r="M142" s="12" t="s">
        <v>1339</v>
      </c>
      <c r="N142" s="86" t="s">
        <v>1340</v>
      </c>
    </row>
    <row r="143" spans="1:14" s="81" customFormat="1" ht="148.5" customHeight="1" x14ac:dyDescent="0.15">
      <c r="A143" s="82">
        <v>702</v>
      </c>
      <c r="B143" s="83" t="s">
        <v>103</v>
      </c>
      <c r="C143" s="12" t="s">
        <v>1104</v>
      </c>
      <c r="D143" s="12" t="s">
        <v>298</v>
      </c>
      <c r="E143" s="38">
        <v>1</v>
      </c>
      <c r="F143" s="84" t="s">
        <v>1109</v>
      </c>
      <c r="G143" s="38" t="s">
        <v>237</v>
      </c>
      <c r="H143" s="12" t="s">
        <v>363</v>
      </c>
      <c r="I143" s="12" t="s">
        <v>1110</v>
      </c>
      <c r="J143" s="12" t="s">
        <v>1111</v>
      </c>
      <c r="K143" s="12" t="s">
        <v>585</v>
      </c>
      <c r="L143" s="38" t="s">
        <v>237</v>
      </c>
      <c r="M143" s="12" t="s">
        <v>1112</v>
      </c>
      <c r="N143" s="86" t="s">
        <v>1113</v>
      </c>
    </row>
    <row r="144" spans="1:14" s="81" customFormat="1" ht="181.5" customHeight="1" x14ac:dyDescent="0.15">
      <c r="A144" s="82">
        <v>703</v>
      </c>
      <c r="B144" s="83" t="s">
        <v>526</v>
      </c>
      <c r="C144" s="12" t="s">
        <v>156</v>
      </c>
      <c r="D144" s="12"/>
      <c r="E144" s="38">
        <v>1</v>
      </c>
      <c r="F144" s="84" t="s">
        <v>527</v>
      </c>
      <c r="G144" s="38" t="s">
        <v>196</v>
      </c>
      <c r="H144" s="12" t="s">
        <v>231</v>
      </c>
      <c r="I144" s="12" t="s">
        <v>528</v>
      </c>
      <c r="J144" s="12" t="s">
        <v>529</v>
      </c>
      <c r="K144" s="12" t="s">
        <v>225</v>
      </c>
      <c r="L144" s="38" t="s">
        <v>196</v>
      </c>
      <c r="M144" s="12" t="s">
        <v>530</v>
      </c>
      <c r="N144" s="86" t="s">
        <v>531</v>
      </c>
    </row>
    <row r="145" spans="1:14" s="81" customFormat="1" ht="131.25" customHeight="1" x14ac:dyDescent="0.15">
      <c r="A145" s="82">
        <v>703</v>
      </c>
      <c r="B145" s="83" t="s">
        <v>526</v>
      </c>
      <c r="C145" s="12" t="s">
        <v>156</v>
      </c>
      <c r="D145" s="12"/>
      <c r="E145" s="38">
        <v>2</v>
      </c>
      <c r="F145" s="84" t="s">
        <v>532</v>
      </c>
      <c r="G145" s="38" t="s">
        <v>196</v>
      </c>
      <c r="H145" s="12" t="s">
        <v>231</v>
      </c>
      <c r="I145" s="12" t="s">
        <v>533</v>
      </c>
      <c r="J145" s="12" t="s">
        <v>534</v>
      </c>
      <c r="K145" s="12" t="s">
        <v>225</v>
      </c>
      <c r="L145" s="38" t="s">
        <v>196</v>
      </c>
      <c r="M145" s="12" t="s">
        <v>535</v>
      </c>
      <c r="N145" s="86" t="s">
        <v>536</v>
      </c>
    </row>
    <row r="146" spans="1:14" s="81" customFormat="1" ht="87" customHeight="1" x14ac:dyDescent="0.15">
      <c r="A146" s="82">
        <v>703</v>
      </c>
      <c r="B146" s="83" t="s">
        <v>526</v>
      </c>
      <c r="C146" s="12" t="s">
        <v>156</v>
      </c>
      <c r="D146" s="12"/>
      <c r="E146" s="38">
        <v>3</v>
      </c>
      <c r="F146" s="84" t="s">
        <v>537</v>
      </c>
      <c r="G146" s="38" t="s">
        <v>237</v>
      </c>
      <c r="H146" s="12" t="s">
        <v>222</v>
      </c>
      <c r="I146" s="12" t="s">
        <v>538</v>
      </c>
      <c r="J146" s="12" t="s">
        <v>539</v>
      </c>
      <c r="K146" s="12" t="s">
        <v>225</v>
      </c>
      <c r="L146" s="38" t="s">
        <v>196</v>
      </c>
      <c r="M146" s="12" t="s">
        <v>540</v>
      </c>
      <c r="N146" s="86" t="s">
        <v>541</v>
      </c>
    </row>
    <row r="147" spans="1:14" s="81" customFormat="1" ht="200.25" customHeight="1" x14ac:dyDescent="0.15">
      <c r="A147" s="82">
        <v>705</v>
      </c>
      <c r="B147" s="83" t="s">
        <v>106</v>
      </c>
      <c r="C147" s="12" t="s">
        <v>208</v>
      </c>
      <c r="D147" s="12"/>
      <c r="E147" s="38">
        <v>1</v>
      </c>
      <c r="F147" s="84" t="s">
        <v>2176</v>
      </c>
      <c r="G147" s="38" t="s">
        <v>196</v>
      </c>
      <c r="H147" s="12" t="s">
        <v>222</v>
      </c>
      <c r="I147" s="12" t="s">
        <v>2177</v>
      </c>
      <c r="J147" s="12" t="s">
        <v>2178</v>
      </c>
      <c r="K147" s="12" t="s">
        <v>150</v>
      </c>
      <c r="L147" s="38" t="s">
        <v>196</v>
      </c>
      <c r="M147" s="12" t="s">
        <v>2179</v>
      </c>
      <c r="N147" s="86" t="s">
        <v>2180</v>
      </c>
    </row>
    <row r="148" spans="1:14" s="81" customFormat="1" ht="120" customHeight="1" x14ac:dyDescent="0.15">
      <c r="A148" s="82">
        <v>705</v>
      </c>
      <c r="B148" s="83" t="s">
        <v>106</v>
      </c>
      <c r="C148" s="12" t="s">
        <v>208</v>
      </c>
      <c r="D148" s="12"/>
      <c r="E148" s="38">
        <v>2</v>
      </c>
      <c r="F148" s="84" t="s">
        <v>2181</v>
      </c>
      <c r="G148" s="38" t="s">
        <v>196</v>
      </c>
      <c r="H148" s="12" t="s">
        <v>222</v>
      </c>
      <c r="I148" s="12" t="s">
        <v>2182</v>
      </c>
      <c r="J148" s="12" t="s">
        <v>2183</v>
      </c>
      <c r="K148" s="12" t="s">
        <v>225</v>
      </c>
      <c r="L148" s="38" t="s">
        <v>196</v>
      </c>
      <c r="M148" s="12" t="s">
        <v>2184</v>
      </c>
      <c r="N148" s="86" t="s">
        <v>2185</v>
      </c>
    </row>
    <row r="149" spans="1:14" s="81" customFormat="1" ht="147.75" customHeight="1" x14ac:dyDescent="0.15">
      <c r="A149" s="82">
        <v>705</v>
      </c>
      <c r="B149" s="83" t="s">
        <v>106</v>
      </c>
      <c r="C149" s="12" t="s">
        <v>208</v>
      </c>
      <c r="D149" s="12"/>
      <c r="E149" s="38">
        <v>3</v>
      </c>
      <c r="F149" s="84" t="s">
        <v>2186</v>
      </c>
      <c r="G149" s="38"/>
      <c r="H149" s="12" t="s">
        <v>222</v>
      </c>
      <c r="I149" s="12" t="s">
        <v>2187</v>
      </c>
      <c r="J149" s="12" t="s">
        <v>2188</v>
      </c>
      <c r="K149" s="12" t="s">
        <v>225</v>
      </c>
      <c r="L149" s="38" t="s">
        <v>196</v>
      </c>
      <c r="M149" s="12" t="s">
        <v>2189</v>
      </c>
      <c r="N149" s="86" t="s">
        <v>2190</v>
      </c>
    </row>
    <row r="150" spans="1:14" s="81" customFormat="1" ht="204.75" customHeight="1" x14ac:dyDescent="0.15">
      <c r="A150" s="82">
        <v>706</v>
      </c>
      <c r="B150" s="83" t="s">
        <v>2308</v>
      </c>
      <c r="C150" s="12" t="s">
        <v>159</v>
      </c>
      <c r="D150" s="12" t="s">
        <v>2314</v>
      </c>
      <c r="E150" s="38"/>
      <c r="F150" s="84" t="s">
        <v>2309</v>
      </c>
      <c r="G150" s="38" t="s">
        <v>196</v>
      </c>
      <c r="H150" s="12" t="s">
        <v>253</v>
      </c>
      <c r="I150" s="12" t="s">
        <v>2310</v>
      </c>
      <c r="J150" s="12" t="s">
        <v>2311</v>
      </c>
      <c r="K150" s="12" t="s">
        <v>225</v>
      </c>
      <c r="L150" s="38" t="s">
        <v>196</v>
      </c>
      <c r="M150" s="12" t="s">
        <v>2312</v>
      </c>
      <c r="N150" s="86" t="s">
        <v>2313</v>
      </c>
    </row>
    <row r="151" spans="1:14" s="81" customFormat="1" ht="204.75" customHeight="1" x14ac:dyDescent="0.15">
      <c r="A151" s="82">
        <v>706</v>
      </c>
      <c r="B151" s="83" t="s">
        <v>107</v>
      </c>
      <c r="C151" s="12"/>
      <c r="D151" s="12" t="s">
        <v>2315</v>
      </c>
      <c r="E151" s="38"/>
      <c r="F151" s="84" t="s">
        <v>2316</v>
      </c>
      <c r="G151" s="38" t="s">
        <v>196</v>
      </c>
      <c r="H151" s="12" t="s">
        <v>238</v>
      </c>
      <c r="I151" s="12" t="s">
        <v>2317</v>
      </c>
      <c r="J151" s="12" t="s">
        <v>2318</v>
      </c>
      <c r="K151" s="12" t="s">
        <v>150</v>
      </c>
      <c r="L151" s="38" t="s">
        <v>196</v>
      </c>
      <c r="M151" s="12" t="s">
        <v>2319</v>
      </c>
      <c r="N151" s="86" t="s">
        <v>2320</v>
      </c>
    </row>
    <row r="152" spans="1:14" s="81" customFormat="1" ht="187.5" customHeight="1" x14ac:dyDescent="0.15">
      <c r="A152" s="82">
        <v>708</v>
      </c>
      <c r="B152" s="83" t="s">
        <v>1485</v>
      </c>
      <c r="C152" s="12" t="s">
        <v>163</v>
      </c>
      <c r="D152" s="12" t="s">
        <v>1486</v>
      </c>
      <c r="E152" s="38">
        <v>1</v>
      </c>
      <c r="F152" s="84" t="s">
        <v>1487</v>
      </c>
      <c r="G152" s="38" t="s">
        <v>196</v>
      </c>
      <c r="H152" s="12" t="s">
        <v>231</v>
      </c>
      <c r="I152" s="12" t="s">
        <v>1488</v>
      </c>
      <c r="J152" s="12" t="s">
        <v>1489</v>
      </c>
      <c r="K152" s="12" t="s">
        <v>247</v>
      </c>
      <c r="L152" s="38" t="s">
        <v>237</v>
      </c>
      <c r="M152" s="12"/>
      <c r="N152" s="86" t="s">
        <v>1490</v>
      </c>
    </row>
    <row r="153" spans="1:14" s="81" customFormat="1" ht="189" customHeight="1" x14ac:dyDescent="0.15">
      <c r="A153" s="82">
        <v>708</v>
      </c>
      <c r="B153" s="83" t="s">
        <v>1485</v>
      </c>
      <c r="C153" s="12" t="s">
        <v>163</v>
      </c>
      <c r="D153" s="12"/>
      <c r="E153" s="38">
        <v>2</v>
      </c>
      <c r="F153" s="84" t="s">
        <v>1491</v>
      </c>
      <c r="G153" s="38" t="s">
        <v>237</v>
      </c>
      <c r="H153" s="12" t="s">
        <v>231</v>
      </c>
      <c r="I153" s="12" t="s">
        <v>1492</v>
      </c>
      <c r="J153" s="12" t="s">
        <v>1489</v>
      </c>
      <c r="K153" s="12" t="s">
        <v>585</v>
      </c>
      <c r="L153" s="38" t="s">
        <v>237</v>
      </c>
      <c r="M153" s="12"/>
      <c r="N153" s="86" t="s">
        <v>1493</v>
      </c>
    </row>
    <row r="154" spans="1:14" s="81" customFormat="1" ht="151.5" customHeight="1" x14ac:dyDescent="0.15">
      <c r="A154" s="82">
        <v>708</v>
      </c>
      <c r="B154" s="83" t="s">
        <v>1485</v>
      </c>
      <c r="C154" s="12" t="s">
        <v>163</v>
      </c>
      <c r="D154" s="12"/>
      <c r="E154" s="38">
        <v>3</v>
      </c>
      <c r="F154" s="84" t="s">
        <v>1494</v>
      </c>
      <c r="G154" s="38" t="s">
        <v>196</v>
      </c>
      <c r="H154" s="12" t="s">
        <v>253</v>
      </c>
      <c r="I154" s="12" t="s">
        <v>1495</v>
      </c>
      <c r="J154" s="12" t="s">
        <v>1489</v>
      </c>
      <c r="K154" s="12" t="s">
        <v>225</v>
      </c>
      <c r="L154" s="38" t="s">
        <v>196</v>
      </c>
      <c r="M154" s="12" t="s">
        <v>1496</v>
      </c>
      <c r="N154" s="86" t="s">
        <v>1497</v>
      </c>
    </row>
    <row r="155" spans="1:14" s="81" customFormat="1" ht="251.25" customHeight="1" x14ac:dyDescent="0.15">
      <c r="A155" s="82">
        <v>709</v>
      </c>
      <c r="B155" s="83" t="s">
        <v>1393</v>
      </c>
      <c r="C155" s="12" t="s">
        <v>160</v>
      </c>
      <c r="D155" s="12" t="s">
        <v>1430</v>
      </c>
      <c r="E155" s="38">
        <v>1</v>
      </c>
      <c r="F155" s="84" t="s">
        <v>1394</v>
      </c>
      <c r="G155" s="38" t="s">
        <v>237</v>
      </c>
      <c r="H155" s="12" t="s">
        <v>222</v>
      </c>
      <c r="I155" s="12" t="s">
        <v>1395</v>
      </c>
      <c r="J155" s="12" t="s">
        <v>1396</v>
      </c>
      <c r="K155" s="12" t="s">
        <v>225</v>
      </c>
      <c r="L155" s="38" t="s">
        <v>196</v>
      </c>
      <c r="M155" s="12" t="s">
        <v>1397</v>
      </c>
      <c r="N155" s="86" t="s">
        <v>1398</v>
      </c>
    </row>
    <row r="156" spans="1:14" s="81" customFormat="1" ht="95.25" customHeight="1" x14ac:dyDescent="0.15">
      <c r="A156" s="82">
        <v>709</v>
      </c>
      <c r="B156" s="83" t="s">
        <v>1393</v>
      </c>
      <c r="C156" s="12" t="s">
        <v>160</v>
      </c>
      <c r="D156" s="12" t="s">
        <v>1430</v>
      </c>
      <c r="E156" s="38">
        <v>2</v>
      </c>
      <c r="F156" s="84" t="s">
        <v>1399</v>
      </c>
      <c r="G156" s="38" t="s">
        <v>237</v>
      </c>
      <c r="H156" s="12" t="s">
        <v>222</v>
      </c>
      <c r="I156" s="12" t="s">
        <v>1400</v>
      </c>
      <c r="J156" s="12" t="s">
        <v>1401</v>
      </c>
      <c r="K156" s="12" t="s">
        <v>225</v>
      </c>
      <c r="L156" s="38" t="s">
        <v>196</v>
      </c>
      <c r="M156" s="12" t="s">
        <v>1402</v>
      </c>
      <c r="N156" s="86" t="s">
        <v>1403</v>
      </c>
    </row>
    <row r="157" spans="1:14" s="81" customFormat="1" ht="159" customHeight="1" x14ac:dyDescent="0.15">
      <c r="A157" s="82">
        <v>709</v>
      </c>
      <c r="B157" s="83" t="s">
        <v>1393</v>
      </c>
      <c r="C157" s="12" t="s">
        <v>160</v>
      </c>
      <c r="D157" s="12" t="s">
        <v>1430</v>
      </c>
      <c r="E157" s="38">
        <v>1</v>
      </c>
      <c r="F157" s="84" t="s">
        <v>1404</v>
      </c>
      <c r="G157" s="38" t="s">
        <v>237</v>
      </c>
      <c r="H157" s="12" t="s">
        <v>222</v>
      </c>
      <c r="I157" s="12" t="s">
        <v>1405</v>
      </c>
      <c r="J157" s="12" t="s">
        <v>1406</v>
      </c>
      <c r="K157" s="12" t="s">
        <v>225</v>
      </c>
      <c r="L157" s="38" t="s">
        <v>196</v>
      </c>
      <c r="M157" s="12" t="s">
        <v>1407</v>
      </c>
      <c r="N157" s="86" t="s">
        <v>1408</v>
      </c>
    </row>
    <row r="158" spans="1:14" s="81" customFormat="1" ht="169.5" customHeight="1" x14ac:dyDescent="0.15">
      <c r="A158" s="82">
        <v>709</v>
      </c>
      <c r="B158" s="83" t="s">
        <v>1393</v>
      </c>
      <c r="C158" s="12" t="s">
        <v>160</v>
      </c>
      <c r="D158" s="12" t="s">
        <v>1430</v>
      </c>
      <c r="E158" s="38">
        <v>3</v>
      </c>
      <c r="F158" s="84" t="s">
        <v>1409</v>
      </c>
      <c r="G158" s="38" t="s">
        <v>237</v>
      </c>
      <c r="H158" s="12" t="s">
        <v>222</v>
      </c>
      <c r="I158" s="12" t="s">
        <v>1410</v>
      </c>
      <c r="J158" s="12" t="s">
        <v>1411</v>
      </c>
      <c r="K158" s="12" t="s">
        <v>225</v>
      </c>
      <c r="L158" s="38" t="s">
        <v>196</v>
      </c>
      <c r="M158" s="12" t="s">
        <v>1412</v>
      </c>
      <c r="N158" s="86" t="s">
        <v>1413</v>
      </c>
    </row>
    <row r="159" spans="1:14" s="81" customFormat="1" ht="122.25" customHeight="1" x14ac:dyDescent="0.15">
      <c r="A159" s="82">
        <v>709</v>
      </c>
      <c r="B159" s="83" t="s">
        <v>1393</v>
      </c>
      <c r="C159" s="12" t="s">
        <v>160</v>
      </c>
      <c r="D159" s="12" t="s">
        <v>1430</v>
      </c>
      <c r="E159" s="38">
        <v>4</v>
      </c>
      <c r="F159" s="84" t="s">
        <v>1414</v>
      </c>
      <c r="G159" s="38" t="s">
        <v>196</v>
      </c>
      <c r="H159" s="12" t="s">
        <v>222</v>
      </c>
      <c r="I159" s="12" t="s">
        <v>1415</v>
      </c>
      <c r="J159" s="12" t="s">
        <v>1416</v>
      </c>
      <c r="K159" s="12" t="s">
        <v>225</v>
      </c>
      <c r="L159" s="38" t="s">
        <v>196</v>
      </c>
      <c r="M159" s="12" t="s">
        <v>1417</v>
      </c>
      <c r="N159" s="86" t="s">
        <v>1418</v>
      </c>
    </row>
    <row r="160" spans="1:14" s="81" customFormat="1" ht="134.25" customHeight="1" x14ac:dyDescent="0.15">
      <c r="A160" s="82">
        <v>709</v>
      </c>
      <c r="B160" s="83" t="s">
        <v>1393</v>
      </c>
      <c r="C160" s="12" t="s">
        <v>160</v>
      </c>
      <c r="D160" s="12" t="s">
        <v>1419</v>
      </c>
      <c r="E160" s="38"/>
      <c r="F160" s="84" t="s">
        <v>1420</v>
      </c>
      <c r="G160" s="38" t="s">
        <v>237</v>
      </c>
      <c r="H160" s="12" t="s">
        <v>231</v>
      </c>
      <c r="I160" s="12" t="s">
        <v>1421</v>
      </c>
      <c r="J160" s="12" t="s">
        <v>1422</v>
      </c>
      <c r="K160" s="12" t="s">
        <v>585</v>
      </c>
      <c r="L160" s="38" t="s">
        <v>196</v>
      </c>
      <c r="M160" s="12" t="s">
        <v>1423</v>
      </c>
      <c r="N160" s="86" t="s">
        <v>1424</v>
      </c>
    </row>
    <row r="161" spans="1:14" s="81" customFormat="1" ht="153" customHeight="1" x14ac:dyDescent="0.15">
      <c r="A161" s="82">
        <v>709</v>
      </c>
      <c r="B161" s="83" t="s">
        <v>1393</v>
      </c>
      <c r="C161" s="12" t="s">
        <v>160</v>
      </c>
      <c r="D161" s="12" t="s">
        <v>1419</v>
      </c>
      <c r="E161" s="38"/>
      <c r="F161" s="84" t="s">
        <v>1425</v>
      </c>
      <c r="G161" s="38" t="s">
        <v>196</v>
      </c>
      <c r="H161" s="12" t="s">
        <v>231</v>
      </c>
      <c r="I161" s="12" t="s">
        <v>1426</v>
      </c>
      <c r="J161" s="12" t="s">
        <v>1427</v>
      </c>
      <c r="K161" s="12" t="s">
        <v>225</v>
      </c>
      <c r="L161" s="38" t="s">
        <v>196</v>
      </c>
      <c r="M161" s="12" t="s">
        <v>1428</v>
      </c>
      <c r="N161" s="86" t="s">
        <v>1429</v>
      </c>
    </row>
    <row r="162" spans="1:14" s="81" customFormat="1" ht="125.25" customHeight="1" x14ac:dyDescent="0.15">
      <c r="A162" s="82">
        <v>710</v>
      </c>
      <c r="B162" s="83" t="s">
        <v>147</v>
      </c>
      <c r="C162" s="12" t="s">
        <v>174</v>
      </c>
      <c r="D162" s="12"/>
      <c r="E162" s="38"/>
      <c r="F162" s="84" t="s">
        <v>265</v>
      </c>
      <c r="G162" s="38" t="s">
        <v>196</v>
      </c>
      <c r="H162" s="12" t="s">
        <v>231</v>
      </c>
      <c r="I162" s="12" t="s">
        <v>266</v>
      </c>
      <c r="J162" s="12" t="s">
        <v>267</v>
      </c>
      <c r="K162" s="12" t="s">
        <v>225</v>
      </c>
      <c r="L162" s="38" t="s">
        <v>196</v>
      </c>
      <c r="M162" s="12" t="s">
        <v>268</v>
      </c>
      <c r="N162" s="86" t="s">
        <v>269</v>
      </c>
    </row>
    <row r="163" spans="1:14" s="81" customFormat="1" ht="206.25" customHeight="1" x14ac:dyDescent="0.15">
      <c r="A163" s="82">
        <v>712</v>
      </c>
      <c r="B163" s="83" t="s">
        <v>111</v>
      </c>
      <c r="C163" s="12" t="s">
        <v>520</v>
      </c>
      <c r="D163" s="12" t="s">
        <v>1966</v>
      </c>
      <c r="E163" s="38">
        <v>1</v>
      </c>
      <c r="F163" s="84" t="s">
        <v>1952</v>
      </c>
      <c r="G163" s="38" t="s">
        <v>196</v>
      </c>
      <c r="H163" s="12" t="s">
        <v>554</v>
      </c>
      <c r="I163" s="12" t="s">
        <v>1953</v>
      </c>
      <c r="J163" s="12" t="s">
        <v>1954</v>
      </c>
      <c r="K163" s="12" t="s">
        <v>225</v>
      </c>
      <c r="L163" s="38" t="s">
        <v>196</v>
      </c>
      <c r="M163" s="12" t="s">
        <v>1955</v>
      </c>
      <c r="N163" s="86" t="s">
        <v>1956</v>
      </c>
    </row>
    <row r="164" spans="1:14" s="81" customFormat="1" ht="172.5" customHeight="1" x14ac:dyDescent="0.15">
      <c r="A164" s="82">
        <v>712</v>
      </c>
      <c r="B164" s="83" t="s">
        <v>111</v>
      </c>
      <c r="C164" s="12" t="s">
        <v>520</v>
      </c>
      <c r="D164" s="12" t="s">
        <v>1967</v>
      </c>
      <c r="E164" s="38">
        <v>2</v>
      </c>
      <c r="F164" s="84" t="s">
        <v>1957</v>
      </c>
      <c r="G164" s="38" t="s">
        <v>196</v>
      </c>
      <c r="H164" s="12" t="s">
        <v>231</v>
      </c>
      <c r="I164" s="12" t="s">
        <v>1958</v>
      </c>
      <c r="J164" s="12" t="s">
        <v>1959</v>
      </c>
      <c r="K164" s="12" t="s">
        <v>150</v>
      </c>
      <c r="L164" s="38" t="s">
        <v>237</v>
      </c>
      <c r="M164" s="12"/>
      <c r="N164" s="86" t="s">
        <v>1960</v>
      </c>
    </row>
    <row r="165" spans="1:14" s="81" customFormat="1" ht="185.25" customHeight="1" x14ac:dyDescent="0.15">
      <c r="A165" s="82">
        <v>712</v>
      </c>
      <c r="B165" s="83" t="s">
        <v>111</v>
      </c>
      <c r="C165" s="12" t="s">
        <v>520</v>
      </c>
      <c r="D165" s="12" t="s">
        <v>1966</v>
      </c>
      <c r="E165" s="38">
        <v>3</v>
      </c>
      <c r="F165" s="84" t="s">
        <v>1961</v>
      </c>
      <c r="G165" s="38" t="s">
        <v>237</v>
      </c>
      <c r="H165" s="12" t="s">
        <v>231</v>
      </c>
      <c r="I165" s="12" t="s">
        <v>1962</v>
      </c>
      <c r="J165" s="12" t="s">
        <v>1963</v>
      </c>
      <c r="K165" s="12" t="s">
        <v>150</v>
      </c>
      <c r="L165" s="38" t="s">
        <v>196</v>
      </c>
      <c r="M165" s="12" t="s">
        <v>1964</v>
      </c>
      <c r="N165" s="86" t="s">
        <v>1965</v>
      </c>
    </row>
    <row r="166" spans="1:14" s="81" customFormat="1" ht="171.75" customHeight="1" x14ac:dyDescent="0.15">
      <c r="A166" s="82">
        <v>713</v>
      </c>
      <c r="B166" s="83" t="s">
        <v>113</v>
      </c>
      <c r="C166" s="12" t="s">
        <v>163</v>
      </c>
      <c r="D166" s="12"/>
      <c r="E166" s="38"/>
      <c r="F166" s="84" t="s">
        <v>2711</v>
      </c>
      <c r="G166" s="38" t="s">
        <v>196</v>
      </c>
      <c r="H166" s="12" t="s">
        <v>1766</v>
      </c>
      <c r="I166" s="12" t="s">
        <v>2712</v>
      </c>
      <c r="J166" s="12" t="s">
        <v>2713</v>
      </c>
      <c r="K166" s="12" t="s">
        <v>225</v>
      </c>
      <c r="L166" s="38" t="s">
        <v>196</v>
      </c>
      <c r="M166" s="12" t="s">
        <v>2714</v>
      </c>
      <c r="N166" s="86" t="s">
        <v>2715</v>
      </c>
    </row>
    <row r="167" spans="1:14" s="81" customFormat="1" ht="177" customHeight="1" x14ac:dyDescent="0.15">
      <c r="A167" s="82">
        <v>713</v>
      </c>
      <c r="B167" s="83" t="s">
        <v>2716</v>
      </c>
      <c r="C167" s="12" t="s">
        <v>163</v>
      </c>
      <c r="D167" s="12"/>
      <c r="E167" s="38"/>
      <c r="F167" s="84" t="s">
        <v>2717</v>
      </c>
      <c r="G167" s="38" t="s">
        <v>196</v>
      </c>
      <c r="H167" s="12" t="s">
        <v>231</v>
      </c>
      <c r="I167" s="12" t="s">
        <v>2718</v>
      </c>
      <c r="J167" s="12" t="s">
        <v>2719</v>
      </c>
      <c r="K167" s="12" t="s">
        <v>225</v>
      </c>
      <c r="L167" s="38"/>
      <c r="M167" s="12"/>
      <c r="N167" s="86" t="s">
        <v>2720</v>
      </c>
    </row>
    <row r="168" spans="1:14" s="81" customFormat="1" ht="213" customHeight="1" x14ac:dyDescent="0.15">
      <c r="A168" s="82">
        <v>715</v>
      </c>
      <c r="B168" s="83" t="s">
        <v>114</v>
      </c>
      <c r="C168" s="12" t="s">
        <v>332</v>
      </c>
      <c r="D168" s="12" t="s">
        <v>2211</v>
      </c>
      <c r="E168" s="38">
        <v>1</v>
      </c>
      <c r="F168" s="84" t="s">
        <v>2212</v>
      </c>
      <c r="G168" s="38" t="s">
        <v>237</v>
      </c>
      <c r="H168" s="12" t="s">
        <v>231</v>
      </c>
      <c r="I168" s="12" t="s">
        <v>2213</v>
      </c>
      <c r="J168" s="12" t="s">
        <v>2214</v>
      </c>
      <c r="K168" s="12" t="s">
        <v>225</v>
      </c>
      <c r="L168" s="38" t="s">
        <v>196</v>
      </c>
      <c r="M168" s="12" t="s">
        <v>2215</v>
      </c>
      <c r="N168" s="86" t="s">
        <v>2216</v>
      </c>
    </row>
    <row r="169" spans="1:14" s="81" customFormat="1" ht="142.5" customHeight="1" x14ac:dyDescent="0.15">
      <c r="A169" s="82">
        <v>720</v>
      </c>
      <c r="B169" s="83" t="s">
        <v>2580</v>
      </c>
      <c r="C169" s="12" t="s">
        <v>171</v>
      </c>
      <c r="D169" s="12" t="s">
        <v>2602</v>
      </c>
      <c r="E169" s="38">
        <v>1</v>
      </c>
      <c r="F169" s="84" t="s">
        <v>2581</v>
      </c>
      <c r="G169" s="38" t="s">
        <v>196</v>
      </c>
      <c r="H169" s="12" t="s">
        <v>413</v>
      </c>
      <c r="I169" s="12" t="s">
        <v>2582</v>
      </c>
      <c r="J169" s="12" t="s">
        <v>2583</v>
      </c>
      <c r="K169" s="12" t="s">
        <v>585</v>
      </c>
      <c r="L169" s="38" t="s">
        <v>196</v>
      </c>
      <c r="M169" s="12" t="s">
        <v>2584</v>
      </c>
      <c r="N169" s="86" t="s">
        <v>2585</v>
      </c>
    </row>
    <row r="170" spans="1:14" s="81" customFormat="1" ht="146.25" customHeight="1" x14ac:dyDescent="0.15">
      <c r="A170" s="82">
        <v>720</v>
      </c>
      <c r="B170" s="83" t="s">
        <v>2580</v>
      </c>
      <c r="C170" s="12" t="s">
        <v>171</v>
      </c>
      <c r="D170" s="12" t="s">
        <v>2586</v>
      </c>
      <c r="E170" s="38">
        <v>2</v>
      </c>
      <c r="F170" s="84" t="s">
        <v>2587</v>
      </c>
      <c r="G170" s="38" t="s">
        <v>196</v>
      </c>
      <c r="H170" s="12" t="s">
        <v>413</v>
      </c>
      <c r="I170" s="12" t="s">
        <v>2588</v>
      </c>
      <c r="J170" s="12" t="s">
        <v>2589</v>
      </c>
      <c r="K170" s="12" t="s">
        <v>225</v>
      </c>
      <c r="L170" s="38" t="s">
        <v>196</v>
      </c>
      <c r="M170" s="12" t="s">
        <v>2590</v>
      </c>
      <c r="N170" s="86" t="s">
        <v>2591</v>
      </c>
    </row>
    <row r="171" spans="1:14" s="81" customFormat="1" ht="144.75" customHeight="1" x14ac:dyDescent="0.15">
      <c r="A171" s="82">
        <v>720</v>
      </c>
      <c r="B171" s="83" t="s">
        <v>2580</v>
      </c>
      <c r="C171" s="12" t="s">
        <v>171</v>
      </c>
      <c r="D171" s="12" t="s">
        <v>2586</v>
      </c>
      <c r="E171" s="38">
        <v>3</v>
      </c>
      <c r="F171" s="84" t="s">
        <v>2592</v>
      </c>
      <c r="G171" s="38" t="s">
        <v>196</v>
      </c>
      <c r="H171" s="12" t="s">
        <v>413</v>
      </c>
      <c r="I171" s="12" t="s">
        <v>2593</v>
      </c>
      <c r="J171" s="12" t="s">
        <v>2594</v>
      </c>
      <c r="K171" s="12" t="s">
        <v>225</v>
      </c>
      <c r="L171" s="38" t="s">
        <v>196</v>
      </c>
      <c r="M171" s="12" t="s">
        <v>2595</v>
      </c>
      <c r="N171" s="86" t="s">
        <v>2596</v>
      </c>
    </row>
    <row r="172" spans="1:14" s="81" customFormat="1" ht="132" customHeight="1" x14ac:dyDescent="0.15">
      <c r="A172" s="82">
        <v>720</v>
      </c>
      <c r="B172" s="83" t="s">
        <v>2580</v>
      </c>
      <c r="C172" s="12" t="s">
        <v>171</v>
      </c>
      <c r="D172" s="12" t="s">
        <v>2597</v>
      </c>
      <c r="E172" s="38">
        <v>4</v>
      </c>
      <c r="F172" s="84" t="s">
        <v>613</v>
      </c>
      <c r="G172" s="38" t="s">
        <v>196</v>
      </c>
      <c r="H172" s="12" t="s">
        <v>413</v>
      </c>
      <c r="I172" s="12" t="s">
        <v>2598</v>
      </c>
      <c r="J172" s="12" t="s">
        <v>2599</v>
      </c>
      <c r="K172" s="12" t="s">
        <v>585</v>
      </c>
      <c r="L172" s="38" t="s">
        <v>196</v>
      </c>
      <c r="M172" s="12" t="s">
        <v>2600</v>
      </c>
      <c r="N172" s="86" t="s">
        <v>2601</v>
      </c>
    </row>
    <row r="173" spans="1:14" s="81" customFormat="1" ht="186" customHeight="1" x14ac:dyDescent="0.15">
      <c r="A173" s="82">
        <v>723</v>
      </c>
      <c r="B173" s="83" t="s">
        <v>121</v>
      </c>
      <c r="C173" s="12" t="s">
        <v>464</v>
      </c>
      <c r="D173" s="12"/>
      <c r="E173" s="38">
        <v>1</v>
      </c>
      <c r="F173" s="84" t="s">
        <v>1750</v>
      </c>
      <c r="G173" s="38" t="s">
        <v>237</v>
      </c>
      <c r="H173" s="12" t="s">
        <v>222</v>
      </c>
      <c r="I173" s="12" t="s">
        <v>1751</v>
      </c>
      <c r="J173" s="12" t="s">
        <v>1752</v>
      </c>
      <c r="K173" s="12" t="s">
        <v>150</v>
      </c>
      <c r="L173" s="38" t="s">
        <v>196</v>
      </c>
      <c r="M173" s="12" t="s">
        <v>1753</v>
      </c>
      <c r="N173" s="86" t="s">
        <v>1754</v>
      </c>
    </row>
    <row r="174" spans="1:14" s="81" customFormat="1" ht="228" customHeight="1" x14ac:dyDescent="0.15">
      <c r="A174" s="82">
        <v>723</v>
      </c>
      <c r="B174" s="83" t="s">
        <v>121</v>
      </c>
      <c r="C174" s="12" t="s">
        <v>464</v>
      </c>
      <c r="D174" s="12" t="s">
        <v>67</v>
      </c>
      <c r="E174" s="38">
        <v>2</v>
      </c>
      <c r="F174" s="84" t="s">
        <v>1755</v>
      </c>
      <c r="G174" s="38" t="s">
        <v>196</v>
      </c>
      <c r="H174" s="12" t="s">
        <v>222</v>
      </c>
      <c r="I174" s="12" t="s">
        <v>1756</v>
      </c>
      <c r="J174" s="12" t="s">
        <v>1757</v>
      </c>
      <c r="K174" s="12" t="s">
        <v>150</v>
      </c>
      <c r="L174" s="38" t="s">
        <v>196</v>
      </c>
      <c r="M174" s="12" t="s">
        <v>1758</v>
      </c>
      <c r="N174" s="86" t="s">
        <v>1759</v>
      </c>
    </row>
    <row r="175" spans="1:14" s="81" customFormat="1" ht="163.5" customHeight="1" x14ac:dyDescent="0.15">
      <c r="A175" s="82">
        <v>726</v>
      </c>
      <c r="B175" s="83" t="s">
        <v>123</v>
      </c>
      <c r="C175" s="12" t="s">
        <v>494</v>
      </c>
      <c r="D175" s="12" t="s">
        <v>2658</v>
      </c>
      <c r="E175" s="38">
        <v>1</v>
      </c>
      <c r="F175" s="84" t="s">
        <v>2644</v>
      </c>
      <c r="G175" s="38" t="s">
        <v>196</v>
      </c>
      <c r="H175" s="12" t="s">
        <v>222</v>
      </c>
      <c r="I175" s="12" t="s">
        <v>2645</v>
      </c>
      <c r="J175" s="12" t="s">
        <v>2646</v>
      </c>
      <c r="K175" s="12" t="s">
        <v>225</v>
      </c>
      <c r="L175" s="38" t="s">
        <v>196</v>
      </c>
      <c r="M175" s="12" t="s">
        <v>2647</v>
      </c>
      <c r="N175" s="86" t="s">
        <v>2648</v>
      </c>
    </row>
    <row r="176" spans="1:14" s="81" customFormat="1" ht="176.25" customHeight="1" x14ac:dyDescent="0.15">
      <c r="A176" s="82">
        <v>726</v>
      </c>
      <c r="B176" s="83" t="s">
        <v>123</v>
      </c>
      <c r="C176" s="12" t="s">
        <v>494</v>
      </c>
      <c r="D176" s="12" t="s">
        <v>2658</v>
      </c>
      <c r="E176" s="38">
        <v>2</v>
      </c>
      <c r="F176" s="84" t="s">
        <v>2649</v>
      </c>
      <c r="G176" s="38" t="s">
        <v>196</v>
      </c>
      <c r="H176" s="12" t="s">
        <v>222</v>
      </c>
      <c r="I176" s="12" t="s">
        <v>2650</v>
      </c>
      <c r="J176" s="12" t="s">
        <v>2646</v>
      </c>
      <c r="K176" s="12" t="s">
        <v>225</v>
      </c>
      <c r="L176" s="38" t="s">
        <v>196</v>
      </c>
      <c r="M176" s="12" t="s">
        <v>2651</v>
      </c>
      <c r="N176" s="86" t="s">
        <v>2652</v>
      </c>
    </row>
    <row r="177" spans="1:14" s="81" customFormat="1" ht="169.5" customHeight="1" x14ac:dyDescent="0.15">
      <c r="A177" s="82">
        <v>726</v>
      </c>
      <c r="B177" s="83" t="s">
        <v>123</v>
      </c>
      <c r="C177" s="12" t="s">
        <v>494</v>
      </c>
      <c r="D177" s="12" t="s">
        <v>2658</v>
      </c>
      <c r="E177" s="38">
        <v>3</v>
      </c>
      <c r="F177" s="84" t="s">
        <v>2653</v>
      </c>
      <c r="G177" s="38" t="s">
        <v>196</v>
      </c>
      <c r="H177" s="12" t="s">
        <v>222</v>
      </c>
      <c r="I177" s="12" t="s">
        <v>2654</v>
      </c>
      <c r="J177" s="12" t="s">
        <v>2655</v>
      </c>
      <c r="K177" s="12" t="s">
        <v>225</v>
      </c>
      <c r="L177" s="38" t="s">
        <v>196</v>
      </c>
      <c r="M177" s="12" t="s">
        <v>2656</v>
      </c>
      <c r="N177" s="86" t="s">
        <v>2657</v>
      </c>
    </row>
    <row r="178" spans="1:14" s="81" customFormat="1" ht="148.5" customHeight="1" x14ac:dyDescent="0.15">
      <c r="A178" s="82">
        <v>727</v>
      </c>
      <c r="B178" s="83" t="s">
        <v>125</v>
      </c>
      <c r="C178" s="12" t="s">
        <v>552</v>
      </c>
      <c r="D178" s="12"/>
      <c r="E178" s="38">
        <v>1</v>
      </c>
      <c r="F178" s="84" t="s">
        <v>2326</v>
      </c>
      <c r="G178" s="38" t="s">
        <v>196</v>
      </c>
      <c r="H178" s="12" t="s">
        <v>1293</v>
      </c>
      <c r="I178" s="12" t="s">
        <v>2327</v>
      </c>
      <c r="J178" s="12" t="s">
        <v>2328</v>
      </c>
      <c r="K178" s="12" t="s">
        <v>225</v>
      </c>
      <c r="L178" s="38" t="s">
        <v>196</v>
      </c>
      <c r="M178" s="12" t="s">
        <v>2329</v>
      </c>
      <c r="N178" s="86" t="s">
        <v>2330</v>
      </c>
    </row>
    <row r="179" spans="1:14" s="81" customFormat="1" ht="160.5" customHeight="1" x14ac:dyDescent="0.15">
      <c r="A179" s="82">
        <v>727</v>
      </c>
      <c r="B179" s="83" t="s">
        <v>125</v>
      </c>
      <c r="C179" s="12" t="s">
        <v>552</v>
      </c>
      <c r="D179" s="12"/>
      <c r="E179" s="38">
        <v>2</v>
      </c>
      <c r="F179" s="84" t="s">
        <v>2331</v>
      </c>
      <c r="G179" s="38" t="s">
        <v>196</v>
      </c>
      <c r="H179" s="12" t="s">
        <v>1293</v>
      </c>
      <c r="I179" s="12" t="s">
        <v>2332</v>
      </c>
      <c r="J179" s="12" t="s">
        <v>2328</v>
      </c>
      <c r="K179" s="12" t="s">
        <v>225</v>
      </c>
      <c r="L179" s="38" t="s">
        <v>237</v>
      </c>
      <c r="M179" s="12" t="s">
        <v>2333</v>
      </c>
      <c r="N179" s="86" t="s">
        <v>2334</v>
      </c>
    </row>
    <row r="180" spans="1:14" s="81" customFormat="1" ht="108.75" customHeight="1" x14ac:dyDescent="0.15">
      <c r="A180" s="82">
        <v>727</v>
      </c>
      <c r="B180" s="83" t="s">
        <v>125</v>
      </c>
      <c r="C180" s="12" t="s">
        <v>552</v>
      </c>
      <c r="D180" s="12" t="s">
        <v>2335</v>
      </c>
      <c r="E180" s="38">
        <v>3</v>
      </c>
      <c r="F180" s="84" t="s">
        <v>2336</v>
      </c>
      <c r="G180" s="38" t="s">
        <v>237</v>
      </c>
      <c r="H180" s="12" t="s">
        <v>1293</v>
      </c>
      <c r="I180" s="12" t="s">
        <v>2337</v>
      </c>
      <c r="J180" s="12" t="s">
        <v>2328</v>
      </c>
      <c r="K180" s="12" t="s">
        <v>225</v>
      </c>
      <c r="L180" s="38" t="s">
        <v>237</v>
      </c>
      <c r="M180" s="12" t="s">
        <v>2338</v>
      </c>
      <c r="N180" s="86" t="s">
        <v>2339</v>
      </c>
    </row>
    <row r="181" spans="1:14" s="81" customFormat="1" ht="102.75" customHeight="1" x14ac:dyDescent="0.15">
      <c r="A181" s="82">
        <v>727</v>
      </c>
      <c r="B181" s="83" t="s">
        <v>125</v>
      </c>
      <c r="C181" s="12" t="s">
        <v>552</v>
      </c>
      <c r="D181" s="12"/>
      <c r="E181" s="38">
        <v>4</v>
      </c>
      <c r="F181" s="84" t="s">
        <v>2340</v>
      </c>
      <c r="G181" s="38" t="s">
        <v>237</v>
      </c>
      <c r="H181" s="12" t="s">
        <v>1293</v>
      </c>
      <c r="I181" s="12" t="s">
        <v>2341</v>
      </c>
      <c r="J181" s="12" t="s">
        <v>2328</v>
      </c>
      <c r="K181" s="12" t="s">
        <v>225</v>
      </c>
      <c r="L181" s="38" t="s">
        <v>196</v>
      </c>
      <c r="M181" s="12" t="s">
        <v>2342</v>
      </c>
      <c r="N181" s="86" t="s">
        <v>2343</v>
      </c>
    </row>
    <row r="182" spans="1:14" s="81" customFormat="1" ht="82.5" customHeight="1" x14ac:dyDescent="0.15">
      <c r="A182" s="82">
        <v>727</v>
      </c>
      <c r="B182" s="83" t="s">
        <v>125</v>
      </c>
      <c r="C182" s="12" t="s">
        <v>552</v>
      </c>
      <c r="D182" s="12"/>
      <c r="E182" s="38">
        <v>5</v>
      </c>
      <c r="F182" s="84" t="s">
        <v>2344</v>
      </c>
      <c r="G182" s="38" t="s">
        <v>237</v>
      </c>
      <c r="H182" s="12" t="s">
        <v>1293</v>
      </c>
      <c r="I182" s="12" t="s">
        <v>2345</v>
      </c>
      <c r="J182" s="12" t="s">
        <v>2346</v>
      </c>
      <c r="K182" s="12" t="s">
        <v>225</v>
      </c>
      <c r="L182" s="38" t="s">
        <v>237</v>
      </c>
      <c r="M182" s="12" t="s">
        <v>298</v>
      </c>
      <c r="N182" s="86" t="s">
        <v>2347</v>
      </c>
    </row>
    <row r="183" spans="1:14" s="81" customFormat="1" ht="205.5" customHeight="1" x14ac:dyDescent="0.15">
      <c r="A183" s="82">
        <v>729</v>
      </c>
      <c r="B183" s="83" t="s">
        <v>127</v>
      </c>
      <c r="C183" s="12" t="s">
        <v>566</v>
      </c>
      <c r="D183" s="12" t="s">
        <v>567</v>
      </c>
      <c r="E183" s="38">
        <v>1</v>
      </c>
      <c r="F183" s="84" t="s">
        <v>568</v>
      </c>
      <c r="G183" s="38" t="s">
        <v>196</v>
      </c>
      <c r="H183" s="12" t="s">
        <v>179</v>
      </c>
      <c r="I183" s="12" t="s">
        <v>569</v>
      </c>
      <c r="J183" s="12" t="s">
        <v>570</v>
      </c>
      <c r="K183" s="12" t="s">
        <v>225</v>
      </c>
      <c r="L183" s="38" t="s">
        <v>196</v>
      </c>
      <c r="M183" s="12" t="s">
        <v>571</v>
      </c>
      <c r="N183" s="86" t="s">
        <v>572</v>
      </c>
    </row>
    <row r="184" spans="1:14" s="81" customFormat="1" ht="177.75" customHeight="1" x14ac:dyDescent="0.15">
      <c r="A184" s="82">
        <v>729</v>
      </c>
      <c r="B184" s="83" t="s">
        <v>127</v>
      </c>
      <c r="C184" s="12" t="s">
        <v>566</v>
      </c>
      <c r="D184" s="12" t="s">
        <v>40</v>
      </c>
      <c r="E184" s="38">
        <v>2</v>
      </c>
      <c r="F184" s="84" t="s">
        <v>573</v>
      </c>
      <c r="G184" s="38" t="s">
        <v>237</v>
      </c>
      <c r="H184" s="12" t="s">
        <v>363</v>
      </c>
      <c r="I184" s="12" t="s">
        <v>574</v>
      </c>
      <c r="J184" s="12" t="s">
        <v>575</v>
      </c>
      <c r="K184" s="12" t="s">
        <v>225</v>
      </c>
      <c r="L184" s="38" t="s">
        <v>196</v>
      </c>
      <c r="M184" s="12" t="s">
        <v>576</v>
      </c>
      <c r="N184" s="86" t="s">
        <v>577</v>
      </c>
    </row>
    <row r="185" spans="1:14" s="81" customFormat="1" ht="168" customHeight="1" x14ac:dyDescent="0.15">
      <c r="A185" s="82">
        <v>729</v>
      </c>
      <c r="B185" s="83" t="s">
        <v>127</v>
      </c>
      <c r="C185" s="12" t="s">
        <v>566</v>
      </c>
      <c r="D185" s="12"/>
      <c r="E185" s="38">
        <v>3</v>
      </c>
      <c r="F185" s="84" t="s">
        <v>578</v>
      </c>
      <c r="G185" s="38" t="s">
        <v>196</v>
      </c>
      <c r="H185" s="12" t="s">
        <v>179</v>
      </c>
      <c r="I185" s="12" t="s">
        <v>579</v>
      </c>
      <c r="J185" s="12" t="s">
        <v>580</v>
      </c>
      <c r="K185" s="12" t="s">
        <v>225</v>
      </c>
      <c r="L185" s="38" t="s">
        <v>196</v>
      </c>
      <c r="M185" s="12" t="s">
        <v>581</v>
      </c>
      <c r="N185" s="86" t="s">
        <v>582</v>
      </c>
    </row>
    <row r="186" spans="1:14" s="81" customFormat="1" ht="168.75" customHeight="1" x14ac:dyDescent="0.15">
      <c r="A186" s="82">
        <v>729</v>
      </c>
      <c r="B186" s="83" t="s">
        <v>127</v>
      </c>
      <c r="C186" s="12" t="s">
        <v>566</v>
      </c>
      <c r="D186" s="12"/>
      <c r="E186" s="38">
        <v>4</v>
      </c>
      <c r="F186" s="84" t="s">
        <v>583</v>
      </c>
      <c r="G186" s="38" t="s">
        <v>196</v>
      </c>
      <c r="H186" s="12" t="s">
        <v>179</v>
      </c>
      <c r="I186" s="12" t="s">
        <v>584</v>
      </c>
      <c r="J186" s="12" t="s">
        <v>580</v>
      </c>
      <c r="K186" s="12" t="s">
        <v>585</v>
      </c>
      <c r="L186" s="38" t="s">
        <v>196</v>
      </c>
      <c r="M186" s="12" t="s">
        <v>586</v>
      </c>
      <c r="N186" s="86" t="s">
        <v>587</v>
      </c>
    </row>
    <row r="187" spans="1:14" s="81" customFormat="1" ht="182.25" customHeight="1" x14ac:dyDescent="0.15">
      <c r="A187" s="82">
        <v>729</v>
      </c>
      <c r="B187" s="83" t="s">
        <v>127</v>
      </c>
      <c r="C187" s="12" t="s">
        <v>566</v>
      </c>
      <c r="D187" s="12" t="s">
        <v>593</v>
      </c>
      <c r="E187" s="38">
        <v>5</v>
      </c>
      <c r="F187" s="84" t="s">
        <v>588</v>
      </c>
      <c r="G187" s="38" t="s">
        <v>196</v>
      </c>
      <c r="H187" s="12" t="s">
        <v>222</v>
      </c>
      <c r="I187" s="12" t="s">
        <v>589</v>
      </c>
      <c r="J187" s="12" t="s">
        <v>590</v>
      </c>
      <c r="K187" s="12" t="s">
        <v>225</v>
      </c>
      <c r="L187" s="38" t="s">
        <v>196</v>
      </c>
      <c r="M187" s="12" t="s">
        <v>591</v>
      </c>
      <c r="N187" s="86" t="s">
        <v>592</v>
      </c>
    </row>
    <row r="188" spans="1:14" s="81" customFormat="1" ht="186" customHeight="1" x14ac:dyDescent="0.15">
      <c r="A188" s="82">
        <v>730</v>
      </c>
      <c r="B188" s="83" t="s">
        <v>128</v>
      </c>
      <c r="C188" s="12"/>
      <c r="D188" s="12"/>
      <c r="E188" s="38"/>
      <c r="F188" s="84" t="s">
        <v>739</v>
      </c>
      <c r="G188" s="38" t="s">
        <v>237</v>
      </c>
      <c r="H188" s="12" t="s">
        <v>231</v>
      </c>
      <c r="I188" s="12" t="s">
        <v>740</v>
      </c>
      <c r="J188" s="12" t="s">
        <v>741</v>
      </c>
      <c r="K188" s="12" t="s">
        <v>225</v>
      </c>
      <c r="L188" s="38" t="s">
        <v>237</v>
      </c>
      <c r="M188" s="12" t="s">
        <v>742</v>
      </c>
      <c r="N188" s="86" t="s">
        <v>743</v>
      </c>
    </row>
    <row r="189" spans="1:14" s="81" customFormat="1" ht="147.75" customHeight="1" x14ac:dyDescent="0.15">
      <c r="A189" s="82">
        <v>730</v>
      </c>
      <c r="B189" s="83" t="s">
        <v>128</v>
      </c>
      <c r="C189" s="12"/>
      <c r="D189" s="12"/>
      <c r="E189" s="38"/>
      <c r="F189" s="84" t="s">
        <v>744</v>
      </c>
      <c r="G189" s="38" t="s">
        <v>196</v>
      </c>
      <c r="H189" s="12" t="s">
        <v>231</v>
      </c>
      <c r="I189" s="12" t="s">
        <v>745</v>
      </c>
      <c r="J189" s="12" t="s">
        <v>746</v>
      </c>
      <c r="K189" s="12" t="s">
        <v>585</v>
      </c>
      <c r="L189" s="38" t="s">
        <v>196</v>
      </c>
      <c r="M189" s="12" t="s">
        <v>747</v>
      </c>
      <c r="N189" s="86" t="s">
        <v>748</v>
      </c>
    </row>
    <row r="190" spans="1:14" s="81" customFormat="1" ht="93.75" customHeight="1" x14ac:dyDescent="0.15">
      <c r="A190" s="82">
        <v>731</v>
      </c>
      <c r="B190" s="83" t="s">
        <v>1808</v>
      </c>
      <c r="C190" s="12" t="s">
        <v>1801</v>
      </c>
      <c r="D190" s="12" t="s">
        <v>1802</v>
      </c>
      <c r="E190" s="38">
        <v>1</v>
      </c>
      <c r="F190" s="84" t="s">
        <v>1803</v>
      </c>
      <c r="G190" s="38" t="s">
        <v>237</v>
      </c>
      <c r="H190" s="12" t="s">
        <v>231</v>
      </c>
      <c r="I190" s="12" t="s">
        <v>1804</v>
      </c>
      <c r="J190" s="12" t="s">
        <v>1805</v>
      </c>
      <c r="K190" s="12" t="s">
        <v>225</v>
      </c>
      <c r="L190" s="38" t="s">
        <v>196</v>
      </c>
      <c r="M190" s="12" t="s">
        <v>1806</v>
      </c>
      <c r="N190" s="86" t="s">
        <v>1807</v>
      </c>
    </row>
    <row r="191" spans="1:14" s="81" customFormat="1" ht="182.25" customHeight="1" x14ac:dyDescent="0.15">
      <c r="A191" s="82">
        <v>731</v>
      </c>
      <c r="B191" s="83" t="s">
        <v>1819</v>
      </c>
      <c r="C191" s="12" t="s">
        <v>161</v>
      </c>
      <c r="D191" s="12" t="s">
        <v>1820</v>
      </c>
      <c r="E191" s="38">
        <v>2</v>
      </c>
      <c r="F191" s="84" t="s">
        <v>1809</v>
      </c>
      <c r="G191" s="38" t="s">
        <v>237</v>
      </c>
      <c r="H191" s="12" t="s">
        <v>222</v>
      </c>
      <c r="I191" s="12" t="s">
        <v>1810</v>
      </c>
      <c r="J191" s="12" t="s">
        <v>1811</v>
      </c>
      <c r="K191" s="12" t="s">
        <v>150</v>
      </c>
      <c r="L191" s="38" t="s">
        <v>196</v>
      </c>
      <c r="M191" s="12" t="s">
        <v>1812</v>
      </c>
      <c r="N191" s="86" t="s">
        <v>1813</v>
      </c>
    </row>
    <row r="192" spans="1:14" s="81" customFormat="1" ht="56.25" customHeight="1" x14ac:dyDescent="0.15">
      <c r="A192" s="82">
        <v>731</v>
      </c>
      <c r="B192" s="83" t="s">
        <v>1808</v>
      </c>
      <c r="C192" s="12" t="s">
        <v>1801</v>
      </c>
      <c r="D192" s="12"/>
      <c r="E192" s="38">
        <v>3</v>
      </c>
      <c r="F192" s="84" t="s">
        <v>1814</v>
      </c>
      <c r="G192" s="38" t="s">
        <v>237</v>
      </c>
      <c r="H192" s="12" t="s">
        <v>222</v>
      </c>
      <c r="I192" s="12" t="s">
        <v>1815</v>
      </c>
      <c r="J192" s="12" t="s">
        <v>1816</v>
      </c>
      <c r="K192" s="12" t="s">
        <v>225</v>
      </c>
      <c r="L192" s="38" t="s">
        <v>196</v>
      </c>
      <c r="M192" s="12" t="s">
        <v>1817</v>
      </c>
      <c r="N192" s="86" t="s">
        <v>1818</v>
      </c>
    </row>
    <row r="193" spans="1:14" s="81" customFormat="1" ht="110.25" customHeight="1" x14ac:dyDescent="0.15">
      <c r="A193" s="82">
        <v>734</v>
      </c>
      <c r="B193" s="83" t="s">
        <v>132</v>
      </c>
      <c r="C193" s="12" t="s">
        <v>208</v>
      </c>
      <c r="D193" s="12" t="s">
        <v>133</v>
      </c>
      <c r="E193" s="38">
        <v>1</v>
      </c>
      <c r="F193" s="84" t="s">
        <v>1571</v>
      </c>
      <c r="G193" s="38" t="s">
        <v>196</v>
      </c>
      <c r="H193" s="12" t="s">
        <v>222</v>
      </c>
      <c r="I193" s="12" t="s">
        <v>1572</v>
      </c>
      <c r="J193" s="12" t="s">
        <v>1573</v>
      </c>
      <c r="K193" s="12" t="s">
        <v>150</v>
      </c>
      <c r="L193" s="38" t="s">
        <v>237</v>
      </c>
      <c r="M193" s="12" t="s">
        <v>1574</v>
      </c>
      <c r="N193" s="86" t="s">
        <v>1575</v>
      </c>
    </row>
    <row r="194" spans="1:14" s="81" customFormat="1" ht="114" customHeight="1" x14ac:dyDescent="0.15">
      <c r="A194" s="82">
        <v>736</v>
      </c>
      <c r="B194" s="83" t="s">
        <v>134</v>
      </c>
      <c r="C194" s="12" t="s">
        <v>605</v>
      </c>
      <c r="D194" s="12" t="s">
        <v>617</v>
      </c>
      <c r="E194" s="38">
        <v>1</v>
      </c>
      <c r="F194" s="84" t="s">
        <v>606</v>
      </c>
      <c r="G194" s="38" t="s">
        <v>196</v>
      </c>
      <c r="H194" s="12" t="s">
        <v>413</v>
      </c>
      <c r="I194" s="12" t="s">
        <v>607</v>
      </c>
      <c r="J194" s="12" t="s">
        <v>608</v>
      </c>
      <c r="K194" s="12" t="s">
        <v>225</v>
      </c>
      <c r="L194" s="38" t="s">
        <v>196</v>
      </c>
      <c r="M194" s="12" t="s">
        <v>609</v>
      </c>
      <c r="N194" s="86" t="s">
        <v>610</v>
      </c>
    </row>
    <row r="195" spans="1:14" s="81" customFormat="1" ht="179.25" customHeight="1" x14ac:dyDescent="0.15">
      <c r="A195" s="82">
        <v>736</v>
      </c>
      <c r="B195" s="83" t="s">
        <v>134</v>
      </c>
      <c r="C195" s="12" t="s">
        <v>605</v>
      </c>
      <c r="D195" s="12" t="s">
        <v>618</v>
      </c>
      <c r="E195" s="38">
        <v>2</v>
      </c>
      <c r="F195" s="84" t="s">
        <v>2729</v>
      </c>
      <c r="G195" s="38" t="s">
        <v>196</v>
      </c>
      <c r="H195" s="12" t="s">
        <v>413</v>
      </c>
      <c r="I195" s="12" t="s">
        <v>611</v>
      </c>
      <c r="J195" s="12" t="s">
        <v>608</v>
      </c>
      <c r="K195" s="12" t="s">
        <v>225</v>
      </c>
      <c r="L195" s="38" t="s">
        <v>196</v>
      </c>
      <c r="M195" s="12" t="s">
        <v>609</v>
      </c>
      <c r="N195" s="86" t="s">
        <v>612</v>
      </c>
    </row>
    <row r="196" spans="1:14" s="81" customFormat="1" ht="141" customHeight="1" x14ac:dyDescent="0.15">
      <c r="A196" s="82">
        <v>736</v>
      </c>
      <c r="B196" s="83" t="s">
        <v>134</v>
      </c>
      <c r="C196" s="12" t="s">
        <v>605</v>
      </c>
      <c r="D196" s="12" t="s">
        <v>619</v>
      </c>
      <c r="E196" s="38">
        <v>3</v>
      </c>
      <c r="F196" s="84" t="s">
        <v>613</v>
      </c>
      <c r="G196" s="38" t="s">
        <v>196</v>
      </c>
      <c r="H196" s="12" t="s">
        <v>413</v>
      </c>
      <c r="I196" s="12" t="s">
        <v>614</v>
      </c>
      <c r="J196" s="12"/>
      <c r="K196" s="12" t="s">
        <v>150</v>
      </c>
      <c r="L196" s="38" t="s">
        <v>196</v>
      </c>
      <c r="M196" s="12" t="s">
        <v>615</v>
      </c>
      <c r="N196" s="86" t="s">
        <v>616</v>
      </c>
    </row>
    <row r="197" spans="1:14" s="81" customFormat="1" ht="196.5" customHeight="1" x14ac:dyDescent="0.15">
      <c r="A197" s="82">
        <v>737</v>
      </c>
      <c r="B197" s="83" t="s">
        <v>138</v>
      </c>
      <c r="C197" s="12" t="s">
        <v>374</v>
      </c>
      <c r="D197" s="12" t="s">
        <v>2288</v>
      </c>
      <c r="E197" s="38">
        <v>1</v>
      </c>
      <c r="F197" s="84" t="s">
        <v>2277</v>
      </c>
      <c r="G197" s="38" t="s">
        <v>237</v>
      </c>
      <c r="H197" s="12" t="s">
        <v>238</v>
      </c>
      <c r="I197" s="12" t="s">
        <v>2278</v>
      </c>
      <c r="J197" s="12" t="s">
        <v>608</v>
      </c>
      <c r="K197" s="12" t="s">
        <v>225</v>
      </c>
      <c r="L197" s="38" t="s">
        <v>196</v>
      </c>
      <c r="M197" s="12" t="s">
        <v>2279</v>
      </c>
      <c r="N197" s="86" t="s">
        <v>2280</v>
      </c>
    </row>
    <row r="198" spans="1:14" s="81" customFormat="1" ht="120" customHeight="1" x14ac:dyDescent="0.15">
      <c r="A198" s="82">
        <v>737</v>
      </c>
      <c r="B198" s="83" t="s">
        <v>138</v>
      </c>
      <c r="C198" s="12" t="s">
        <v>374</v>
      </c>
      <c r="D198" s="12"/>
      <c r="E198" s="38">
        <v>2</v>
      </c>
      <c r="F198" s="84" t="s">
        <v>2281</v>
      </c>
      <c r="G198" s="38" t="s">
        <v>196</v>
      </c>
      <c r="H198" s="12" t="s">
        <v>238</v>
      </c>
      <c r="I198" s="12" t="s">
        <v>2282</v>
      </c>
      <c r="J198" s="12" t="s">
        <v>608</v>
      </c>
      <c r="K198" s="12" t="s">
        <v>585</v>
      </c>
      <c r="L198" s="38" t="s">
        <v>237</v>
      </c>
      <c r="M198" s="12"/>
      <c r="N198" s="86" t="s">
        <v>2283</v>
      </c>
    </row>
    <row r="199" spans="1:14" s="81" customFormat="1" ht="177" customHeight="1" x14ac:dyDescent="0.15">
      <c r="A199" s="82">
        <v>737</v>
      </c>
      <c r="B199" s="83" t="s">
        <v>138</v>
      </c>
      <c r="C199" s="12"/>
      <c r="D199" s="12" t="s">
        <v>2706</v>
      </c>
      <c r="E199" s="38">
        <v>3</v>
      </c>
      <c r="F199" s="84" t="s">
        <v>2284</v>
      </c>
      <c r="G199" s="38" t="s">
        <v>196</v>
      </c>
      <c r="H199" s="12" t="s">
        <v>1766</v>
      </c>
      <c r="I199" s="12" t="s">
        <v>2285</v>
      </c>
      <c r="J199" s="12" t="s">
        <v>608</v>
      </c>
      <c r="K199" s="12" t="s">
        <v>225</v>
      </c>
      <c r="L199" s="38" t="s">
        <v>196</v>
      </c>
      <c r="M199" s="12" t="s">
        <v>2286</v>
      </c>
      <c r="N199" s="86" t="s">
        <v>2287</v>
      </c>
    </row>
    <row r="200" spans="1:14" s="81" customFormat="1" ht="118.5" customHeight="1" x14ac:dyDescent="0.15">
      <c r="A200" s="82">
        <v>738</v>
      </c>
      <c r="B200" s="83" t="s">
        <v>135</v>
      </c>
      <c r="C200" s="12" t="s">
        <v>520</v>
      </c>
      <c r="D200" s="12" t="s">
        <v>1132</v>
      </c>
      <c r="E200" s="38">
        <v>1</v>
      </c>
      <c r="F200" s="84" t="s">
        <v>646</v>
      </c>
      <c r="G200" s="38" t="s">
        <v>196</v>
      </c>
      <c r="H200" s="12" t="s">
        <v>222</v>
      </c>
      <c r="I200" s="12" t="s">
        <v>647</v>
      </c>
      <c r="J200" s="12" t="s">
        <v>1123</v>
      </c>
      <c r="K200" s="12" t="s">
        <v>225</v>
      </c>
      <c r="L200" s="38" t="s">
        <v>196</v>
      </c>
      <c r="M200" s="12" t="s">
        <v>648</v>
      </c>
      <c r="N200" s="86" t="s">
        <v>649</v>
      </c>
    </row>
    <row r="201" spans="1:14" s="81" customFormat="1" ht="335.25" customHeight="1" x14ac:dyDescent="0.15">
      <c r="A201" s="82">
        <v>738</v>
      </c>
      <c r="B201" s="83" t="s">
        <v>135</v>
      </c>
      <c r="C201" s="12" t="s">
        <v>520</v>
      </c>
      <c r="D201" s="12" t="s">
        <v>1131</v>
      </c>
      <c r="E201" s="38">
        <v>2</v>
      </c>
      <c r="F201" s="84" t="s">
        <v>650</v>
      </c>
      <c r="G201" s="38" t="s">
        <v>196</v>
      </c>
      <c r="H201" s="12" t="s">
        <v>222</v>
      </c>
      <c r="I201" s="12" t="s">
        <v>651</v>
      </c>
      <c r="J201" s="12" t="s">
        <v>652</v>
      </c>
      <c r="K201" s="12" t="s">
        <v>225</v>
      </c>
      <c r="L201" s="38" t="s">
        <v>196</v>
      </c>
      <c r="M201" s="12" t="s">
        <v>653</v>
      </c>
      <c r="N201" s="86" t="s">
        <v>654</v>
      </c>
    </row>
    <row r="202" spans="1:14" s="81" customFormat="1" ht="203.25" customHeight="1" x14ac:dyDescent="0.15">
      <c r="A202" s="82">
        <v>738</v>
      </c>
      <c r="B202" s="83" t="s">
        <v>135</v>
      </c>
      <c r="C202" s="12" t="s">
        <v>520</v>
      </c>
      <c r="D202" s="12" t="s">
        <v>1130</v>
      </c>
      <c r="E202" s="38">
        <v>3</v>
      </c>
      <c r="F202" s="84" t="s">
        <v>655</v>
      </c>
      <c r="G202" s="38" t="s">
        <v>196</v>
      </c>
      <c r="H202" s="12" t="s">
        <v>222</v>
      </c>
      <c r="I202" s="12" t="s">
        <v>656</v>
      </c>
      <c r="J202" s="12" t="s">
        <v>657</v>
      </c>
      <c r="K202" s="12" t="s">
        <v>225</v>
      </c>
      <c r="L202" s="38" t="s">
        <v>196</v>
      </c>
      <c r="M202" s="12" t="s">
        <v>658</v>
      </c>
      <c r="N202" s="86" t="s">
        <v>659</v>
      </c>
    </row>
    <row r="203" spans="1:14" s="81" customFormat="1" ht="159" customHeight="1" x14ac:dyDescent="0.15">
      <c r="A203" s="82">
        <v>738</v>
      </c>
      <c r="B203" s="83" t="s">
        <v>135</v>
      </c>
      <c r="C203" s="12" t="s">
        <v>286</v>
      </c>
      <c r="D203" s="12" t="s">
        <v>660</v>
      </c>
      <c r="E203" s="38">
        <v>4</v>
      </c>
      <c r="F203" s="84" t="s">
        <v>661</v>
      </c>
      <c r="G203" s="38" t="s">
        <v>196</v>
      </c>
      <c r="H203" s="12" t="s">
        <v>222</v>
      </c>
      <c r="I203" s="12" t="s">
        <v>662</v>
      </c>
      <c r="J203" s="12" t="s">
        <v>663</v>
      </c>
      <c r="K203" s="12" t="s">
        <v>225</v>
      </c>
      <c r="L203" s="38" t="s">
        <v>237</v>
      </c>
      <c r="M203" s="12"/>
      <c r="N203" s="86" t="s">
        <v>664</v>
      </c>
    </row>
    <row r="204" spans="1:14" s="81" customFormat="1" ht="168" customHeight="1" x14ac:dyDescent="0.15">
      <c r="A204" s="82">
        <v>738</v>
      </c>
      <c r="B204" s="83" t="s">
        <v>135</v>
      </c>
      <c r="C204" s="12" t="s">
        <v>520</v>
      </c>
      <c r="D204" s="12" t="s">
        <v>1129</v>
      </c>
      <c r="E204" s="38">
        <v>5</v>
      </c>
      <c r="F204" s="84" t="s">
        <v>1124</v>
      </c>
      <c r="G204" s="38" t="s">
        <v>237</v>
      </c>
      <c r="H204" s="12" t="s">
        <v>222</v>
      </c>
      <c r="I204" s="12" t="s">
        <v>1125</v>
      </c>
      <c r="J204" s="12" t="s">
        <v>1126</v>
      </c>
      <c r="K204" s="12" t="s">
        <v>247</v>
      </c>
      <c r="L204" s="38" t="s">
        <v>237</v>
      </c>
      <c r="M204" s="12" t="s">
        <v>1127</v>
      </c>
      <c r="N204" s="86" t="s">
        <v>1128</v>
      </c>
    </row>
    <row r="205" spans="1:14" s="81" customFormat="1" ht="139.5" customHeight="1" x14ac:dyDescent="0.15">
      <c r="A205" s="82">
        <v>740</v>
      </c>
      <c r="B205" s="83" t="s">
        <v>669</v>
      </c>
      <c r="C205" s="12" t="s">
        <v>670</v>
      </c>
      <c r="D205" s="12" t="s">
        <v>676</v>
      </c>
      <c r="E205" s="38">
        <v>1</v>
      </c>
      <c r="F205" s="84" t="s">
        <v>671</v>
      </c>
      <c r="G205" s="38" t="s">
        <v>196</v>
      </c>
      <c r="H205" s="12" t="s">
        <v>231</v>
      </c>
      <c r="I205" s="12" t="s">
        <v>672</v>
      </c>
      <c r="J205" s="12" t="s">
        <v>673</v>
      </c>
      <c r="K205" s="12" t="s">
        <v>225</v>
      </c>
      <c r="L205" s="38" t="s">
        <v>196</v>
      </c>
      <c r="M205" s="12" t="s">
        <v>674</v>
      </c>
      <c r="N205" s="86" t="s">
        <v>675</v>
      </c>
    </row>
    <row r="206" spans="1:14" s="81" customFormat="1" ht="206.25" customHeight="1" x14ac:dyDescent="0.15">
      <c r="A206" s="82">
        <v>742</v>
      </c>
      <c r="B206" s="83" t="s">
        <v>139</v>
      </c>
      <c r="C206" s="12" t="s">
        <v>565</v>
      </c>
      <c r="D206" s="12"/>
      <c r="E206" s="38"/>
      <c r="F206" s="84" t="s">
        <v>1480</v>
      </c>
      <c r="G206" s="38" t="s">
        <v>196</v>
      </c>
      <c r="H206" s="12" t="s">
        <v>222</v>
      </c>
      <c r="I206" s="12" t="s">
        <v>1481</v>
      </c>
      <c r="J206" s="12" t="s">
        <v>1482</v>
      </c>
      <c r="K206" s="12"/>
      <c r="L206" s="38" t="s">
        <v>196</v>
      </c>
      <c r="M206" s="12" t="s">
        <v>1483</v>
      </c>
      <c r="N206" s="86" t="s">
        <v>1484</v>
      </c>
    </row>
    <row r="207" spans="1:14" s="81" customFormat="1" ht="163.5" customHeight="1" x14ac:dyDescent="0.15">
      <c r="A207" s="82">
        <v>743</v>
      </c>
      <c r="B207" s="83" t="s">
        <v>1341</v>
      </c>
      <c r="C207" s="12" t="s">
        <v>208</v>
      </c>
      <c r="D207" s="12" t="s">
        <v>1351</v>
      </c>
      <c r="E207" s="38"/>
      <c r="F207" s="84" t="s">
        <v>1342</v>
      </c>
      <c r="G207" s="38" t="s">
        <v>237</v>
      </c>
      <c r="H207" s="12" t="s">
        <v>222</v>
      </c>
      <c r="I207" s="12" t="s">
        <v>1343</v>
      </c>
      <c r="J207" s="12" t="s">
        <v>1344</v>
      </c>
      <c r="K207" s="12" t="s">
        <v>225</v>
      </c>
      <c r="L207" s="38" t="s">
        <v>237</v>
      </c>
      <c r="M207" s="12"/>
      <c r="N207" s="86" t="s">
        <v>1345</v>
      </c>
    </row>
    <row r="208" spans="1:14" s="81" customFormat="1" ht="159.75" customHeight="1" x14ac:dyDescent="0.15">
      <c r="A208" s="82">
        <v>743</v>
      </c>
      <c r="B208" s="83" t="s">
        <v>1341</v>
      </c>
      <c r="C208" s="12" t="s">
        <v>208</v>
      </c>
      <c r="D208" s="12" t="s">
        <v>1351</v>
      </c>
      <c r="E208" s="38"/>
      <c r="F208" s="84" t="s">
        <v>1346</v>
      </c>
      <c r="G208" s="38" t="s">
        <v>237</v>
      </c>
      <c r="H208" s="12" t="s">
        <v>222</v>
      </c>
      <c r="I208" s="12" t="s">
        <v>1347</v>
      </c>
      <c r="J208" s="12" t="s">
        <v>1348</v>
      </c>
      <c r="K208" s="12" t="s">
        <v>225</v>
      </c>
      <c r="L208" s="38" t="s">
        <v>196</v>
      </c>
      <c r="M208" s="12" t="s">
        <v>1349</v>
      </c>
      <c r="N208" s="86" t="s">
        <v>1350</v>
      </c>
    </row>
    <row r="209" spans="1:14" s="81" customFormat="1" ht="141.75" customHeight="1" x14ac:dyDescent="0.15">
      <c r="A209" s="82">
        <v>745</v>
      </c>
      <c r="B209" s="83" t="s">
        <v>140</v>
      </c>
      <c r="C209" s="12" t="s">
        <v>1222</v>
      </c>
      <c r="D209" s="12" t="s">
        <v>104</v>
      </c>
      <c r="E209" s="38">
        <v>1</v>
      </c>
      <c r="F209" s="84" t="s">
        <v>1223</v>
      </c>
      <c r="G209" s="38" t="s">
        <v>196</v>
      </c>
      <c r="H209" s="12" t="s">
        <v>231</v>
      </c>
      <c r="I209" s="12" t="s">
        <v>1224</v>
      </c>
      <c r="J209" s="12" t="s">
        <v>1225</v>
      </c>
      <c r="K209" s="12" t="s">
        <v>225</v>
      </c>
      <c r="L209" s="38" t="s">
        <v>196</v>
      </c>
      <c r="M209" s="12" t="s">
        <v>1226</v>
      </c>
      <c r="N209" s="86" t="s">
        <v>1227</v>
      </c>
    </row>
    <row r="210" spans="1:14" s="81" customFormat="1" ht="102.75" customHeight="1" x14ac:dyDescent="0.15">
      <c r="A210" s="82">
        <v>745</v>
      </c>
      <c r="B210" s="83" t="s">
        <v>140</v>
      </c>
      <c r="C210" s="12" t="s">
        <v>520</v>
      </c>
      <c r="D210" s="12"/>
      <c r="E210" s="38">
        <v>2</v>
      </c>
      <c r="F210" s="84" t="s">
        <v>1228</v>
      </c>
      <c r="G210" s="38" t="s">
        <v>196</v>
      </c>
      <c r="H210" s="12" t="s">
        <v>222</v>
      </c>
      <c r="I210" s="12" t="s">
        <v>1229</v>
      </c>
      <c r="J210" s="12" t="s">
        <v>1230</v>
      </c>
      <c r="K210" s="12" t="s">
        <v>225</v>
      </c>
      <c r="L210" s="38" t="s">
        <v>237</v>
      </c>
      <c r="M210" s="12"/>
      <c r="N210" s="86" t="s">
        <v>1231</v>
      </c>
    </row>
    <row r="211" spans="1:14" x14ac:dyDescent="0.15">
      <c r="C211" s="15"/>
    </row>
  </sheetData>
  <mergeCells count="3">
    <mergeCell ref="A1:D1"/>
    <mergeCell ref="A2:N2"/>
    <mergeCell ref="L7:M7"/>
  </mergeCells>
  <phoneticPr fontId="1"/>
  <dataValidations count="3">
    <dataValidation type="list" allowBlank="1" showInputMessage="1" showErrorMessage="1" sqref="K9:K210" xr:uid="{E2AB0E2E-F5EA-43F9-BE7F-FFC67EBFF1E2}">
      <formula1>"　,ａ.調査済みの公開データ,ｂ.調査済みの非公開データ,ｃ.今後調査予定のデータ,ｄ.データはない"</formula1>
    </dataValidation>
    <dataValidation type="list" allowBlank="1" showInputMessage="1" showErrorMessage="1" sqref="H9:H210"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G9:G210 L9:L210" xr:uid="{171EDDBF-6876-4A2E-8D62-C7CCB7BBC1A6}">
      <formula1>"　,有,無"</formula1>
    </dataValidation>
  </dataValidations>
  <pageMargins left="0.25" right="0.25" top="0.75" bottom="0.75" header="0.3" footer="0.3"/>
  <pageSetup paperSize="8" scale="61"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0D6703A-376D-4B7E-AB50-42476F7A85BB}">
          <x14:formula1>
            <xm:f>学会番号一覧!$I$2:$I$26</xm:f>
          </x14:formula1>
          <xm:sqref>C117:C210 C9:C44 C50:C112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O261"/>
  <sheetViews>
    <sheetView view="pageBreakPreview" zoomScaleNormal="90" zoomScaleSheetLayoutView="100" workbookViewId="0">
      <pane ySplit="8" topLeftCell="A9" activePane="bottomLeft" state="frozen"/>
      <selection pane="bottomLeft" activeCell="A2" sqref="A2:O2"/>
    </sheetView>
  </sheetViews>
  <sheetFormatPr defaultRowHeight="13.5" x14ac:dyDescent="0.15"/>
  <cols>
    <col min="1" max="1" width="9.375" customWidth="1"/>
    <col min="2" max="3" width="25" customWidth="1"/>
    <col min="4" max="4" width="22.5" customWidth="1"/>
    <col min="5" max="5" width="5.875" customWidth="1"/>
    <col min="6" max="6" width="43.75" customWidth="1"/>
    <col min="7" max="8" width="12.5" customWidth="1"/>
    <col min="9" max="9" width="15.625" style="129" customWidth="1"/>
    <col min="10" max="10" width="51.25" customWidth="1"/>
    <col min="11" max="11" width="12.375" customWidth="1"/>
    <col min="12" max="12" width="7" style="24" customWidth="1"/>
    <col min="13" max="13" width="39.875" customWidth="1"/>
    <col min="14" max="14" width="23" customWidth="1"/>
    <col min="15" max="15" width="54.625" customWidth="1"/>
  </cols>
  <sheetData>
    <row r="1" spans="1:15" s="4" customFormat="1" ht="21" x14ac:dyDescent="0.2">
      <c r="A1" s="144" t="s">
        <v>204</v>
      </c>
      <c r="B1" s="145"/>
      <c r="C1" s="145"/>
      <c r="D1" s="145"/>
      <c r="E1" s="31"/>
      <c r="I1" s="127"/>
      <c r="L1" s="44"/>
    </row>
    <row r="2" spans="1:15" s="33" customFormat="1" ht="21" x14ac:dyDescent="0.2">
      <c r="A2" s="149" t="s">
        <v>191</v>
      </c>
      <c r="B2" s="149"/>
      <c r="C2" s="149"/>
      <c r="D2" s="149"/>
      <c r="E2" s="149"/>
      <c r="F2" s="149"/>
      <c r="G2" s="149"/>
      <c r="H2" s="149"/>
      <c r="I2" s="149"/>
      <c r="J2" s="149"/>
      <c r="K2" s="149"/>
      <c r="L2" s="149"/>
      <c r="M2" s="149"/>
      <c r="N2" s="149"/>
      <c r="O2" s="149"/>
    </row>
    <row r="4" spans="1:15" x14ac:dyDescent="0.15">
      <c r="B4" s="2"/>
      <c r="C4" s="14" t="s">
        <v>17</v>
      </c>
      <c r="D4" s="1"/>
      <c r="E4" s="1"/>
      <c r="F4" s="1"/>
      <c r="G4" s="1"/>
      <c r="H4" s="1"/>
      <c r="I4" s="128"/>
      <c r="J4" s="1"/>
      <c r="K4" s="1"/>
      <c r="L4" s="45"/>
      <c r="M4" s="1"/>
    </row>
    <row r="5" spans="1:15" x14ac:dyDescent="0.15">
      <c r="B5" s="13"/>
      <c r="C5" t="s">
        <v>16</v>
      </c>
    </row>
    <row r="6" spans="1:15" ht="14.25" thickBot="1" x14ac:dyDescent="0.2"/>
    <row r="7" spans="1:15" s="1" customFormat="1" ht="24" customHeight="1" x14ac:dyDescent="0.15">
      <c r="A7" s="87">
        <v>1</v>
      </c>
      <c r="B7" s="88">
        <v>2</v>
      </c>
      <c r="C7" s="88">
        <v>3</v>
      </c>
      <c r="D7" s="88">
        <v>4</v>
      </c>
      <c r="E7" s="88">
        <v>5</v>
      </c>
      <c r="F7" s="88">
        <v>6</v>
      </c>
      <c r="G7" s="88">
        <v>7</v>
      </c>
      <c r="H7" s="88">
        <v>8</v>
      </c>
      <c r="I7" s="130">
        <v>9</v>
      </c>
      <c r="J7" s="88">
        <v>10</v>
      </c>
      <c r="K7" s="88">
        <v>12</v>
      </c>
      <c r="L7" s="147" t="s">
        <v>205</v>
      </c>
      <c r="M7" s="148"/>
      <c r="N7" s="88">
        <v>14</v>
      </c>
      <c r="O7" s="90">
        <v>15</v>
      </c>
    </row>
    <row r="8" spans="1:15" s="15" customFormat="1" ht="45" customHeight="1" thickBot="1" x14ac:dyDescent="0.2">
      <c r="A8" s="103" t="s">
        <v>5</v>
      </c>
      <c r="B8" s="99" t="s">
        <v>8</v>
      </c>
      <c r="C8" s="99" t="s">
        <v>148</v>
      </c>
      <c r="D8" s="99" t="s">
        <v>3</v>
      </c>
      <c r="E8" s="99" t="s">
        <v>4</v>
      </c>
      <c r="F8" s="99" t="s">
        <v>180</v>
      </c>
      <c r="G8" s="99" t="s">
        <v>206</v>
      </c>
      <c r="H8" s="99" t="s">
        <v>2</v>
      </c>
      <c r="I8" s="131" t="s">
        <v>7</v>
      </c>
      <c r="J8" s="99" t="s">
        <v>1</v>
      </c>
      <c r="K8" s="99" t="s">
        <v>149</v>
      </c>
      <c r="L8" s="104" t="s">
        <v>192</v>
      </c>
      <c r="M8" s="99" t="s">
        <v>193</v>
      </c>
      <c r="N8" s="99" t="s">
        <v>6</v>
      </c>
      <c r="O8" s="104" t="s">
        <v>178</v>
      </c>
    </row>
    <row r="9" spans="1:15" ht="202.5" customHeight="1" thickTop="1" x14ac:dyDescent="0.15">
      <c r="A9" s="105">
        <v>201</v>
      </c>
      <c r="B9" s="79" t="s">
        <v>18</v>
      </c>
      <c r="C9" s="11" t="s">
        <v>1104</v>
      </c>
      <c r="D9" s="11"/>
      <c r="E9" s="39">
        <v>1</v>
      </c>
      <c r="F9" s="80" t="s">
        <v>1536</v>
      </c>
      <c r="G9" s="37" t="s">
        <v>237</v>
      </c>
      <c r="H9" s="11" t="s">
        <v>253</v>
      </c>
      <c r="I9" s="132" t="s">
        <v>1154</v>
      </c>
      <c r="J9" s="11" t="s">
        <v>1537</v>
      </c>
      <c r="K9" s="11" t="s">
        <v>225</v>
      </c>
      <c r="L9" s="37" t="s">
        <v>196</v>
      </c>
      <c r="M9" s="11" t="s">
        <v>1538</v>
      </c>
      <c r="N9" s="11" t="s">
        <v>1539</v>
      </c>
      <c r="O9" s="85" t="s">
        <v>1540</v>
      </c>
    </row>
    <row r="10" spans="1:15" ht="201" customHeight="1" x14ac:dyDescent="0.15">
      <c r="A10" s="106">
        <v>201</v>
      </c>
      <c r="B10" s="83" t="s">
        <v>18</v>
      </c>
      <c r="C10" s="12" t="s">
        <v>1104</v>
      </c>
      <c r="D10" s="12"/>
      <c r="E10" s="38">
        <v>2</v>
      </c>
      <c r="F10" s="84" t="s">
        <v>1541</v>
      </c>
      <c r="G10" s="38" t="s">
        <v>196</v>
      </c>
      <c r="H10" s="12" t="s">
        <v>253</v>
      </c>
      <c r="I10" s="133" t="s">
        <v>1154</v>
      </c>
      <c r="J10" s="12" t="s">
        <v>1542</v>
      </c>
      <c r="K10" s="12" t="s">
        <v>225</v>
      </c>
      <c r="L10" s="38" t="s">
        <v>237</v>
      </c>
      <c r="M10" s="12" t="s">
        <v>1543</v>
      </c>
      <c r="N10" s="12" t="s">
        <v>1213</v>
      </c>
      <c r="O10" s="112" t="s">
        <v>1544</v>
      </c>
    </row>
    <row r="11" spans="1:15" ht="206.25" customHeight="1" x14ac:dyDescent="0.15">
      <c r="A11" s="106">
        <v>202</v>
      </c>
      <c r="B11" s="83" t="s">
        <v>19</v>
      </c>
      <c r="C11" s="12" t="s">
        <v>286</v>
      </c>
      <c r="D11" s="12"/>
      <c r="E11" s="38">
        <v>2</v>
      </c>
      <c r="F11" s="84" t="s">
        <v>292</v>
      </c>
      <c r="G11" s="38" t="s">
        <v>196</v>
      </c>
      <c r="H11" s="12" t="s">
        <v>293</v>
      </c>
      <c r="I11" s="133" t="s">
        <v>294</v>
      </c>
      <c r="J11" s="12" t="s">
        <v>295</v>
      </c>
      <c r="K11" s="12" t="s">
        <v>150</v>
      </c>
      <c r="L11" s="38" t="s">
        <v>237</v>
      </c>
      <c r="M11" s="12"/>
      <c r="N11" s="12" t="s">
        <v>296</v>
      </c>
      <c r="O11" s="112" t="s">
        <v>297</v>
      </c>
    </row>
    <row r="12" spans="1:15" ht="141" customHeight="1" x14ac:dyDescent="0.15">
      <c r="A12" s="106">
        <v>203</v>
      </c>
      <c r="B12" s="83" t="s">
        <v>303</v>
      </c>
      <c r="C12" s="12" t="s">
        <v>159</v>
      </c>
      <c r="D12" s="12"/>
      <c r="E12" s="38">
        <v>1</v>
      </c>
      <c r="F12" s="84" t="s">
        <v>304</v>
      </c>
      <c r="G12" s="38" t="s">
        <v>196</v>
      </c>
      <c r="H12" s="12" t="s">
        <v>222</v>
      </c>
      <c r="I12" s="133" t="s">
        <v>305</v>
      </c>
      <c r="J12" s="12" t="s">
        <v>306</v>
      </c>
      <c r="K12" s="12" t="s">
        <v>225</v>
      </c>
      <c r="L12" s="38" t="s">
        <v>196</v>
      </c>
      <c r="M12" s="12" t="s">
        <v>307</v>
      </c>
      <c r="N12" s="12" t="s">
        <v>249</v>
      </c>
      <c r="O12" s="112" t="s">
        <v>308</v>
      </c>
    </row>
    <row r="13" spans="1:15" ht="128.25" customHeight="1" x14ac:dyDescent="0.15">
      <c r="A13" s="106">
        <v>203</v>
      </c>
      <c r="B13" s="83" t="s">
        <v>303</v>
      </c>
      <c r="C13" s="12" t="s">
        <v>172</v>
      </c>
      <c r="D13" s="12" t="s">
        <v>309</v>
      </c>
      <c r="E13" s="38">
        <v>2</v>
      </c>
      <c r="F13" s="84" t="s">
        <v>310</v>
      </c>
      <c r="G13" s="38" t="s">
        <v>196</v>
      </c>
      <c r="H13" s="12" t="s">
        <v>222</v>
      </c>
      <c r="I13" s="133" t="s">
        <v>311</v>
      </c>
      <c r="J13" s="12" t="s">
        <v>312</v>
      </c>
      <c r="K13" s="12" t="s">
        <v>225</v>
      </c>
      <c r="L13" s="38" t="s">
        <v>196</v>
      </c>
      <c r="M13" s="12" t="s">
        <v>313</v>
      </c>
      <c r="N13" s="12" t="s">
        <v>349</v>
      </c>
      <c r="O13" s="112" t="s">
        <v>314</v>
      </c>
    </row>
    <row r="14" spans="1:15" ht="101.25" customHeight="1" x14ac:dyDescent="0.15">
      <c r="A14" s="106">
        <v>204</v>
      </c>
      <c r="B14" s="83" t="s">
        <v>21</v>
      </c>
      <c r="C14" s="12" t="s">
        <v>552</v>
      </c>
      <c r="D14" s="12"/>
      <c r="E14" s="38">
        <v>1</v>
      </c>
      <c r="F14" s="84" t="s">
        <v>772</v>
      </c>
      <c r="G14" s="38" t="s">
        <v>237</v>
      </c>
      <c r="H14" s="12" t="s">
        <v>554</v>
      </c>
      <c r="I14" s="133" t="s">
        <v>773</v>
      </c>
      <c r="J14" s="12" t="s">
        <v>774</v>
      </c>
      <c r="K14" s="12" t="s">
        <v>225</v>
      </c>
      <c r="L14" s="38" t="s">
        <v>237</v>
      </c>
      <c r="M14" s="12"/>
      <c r="N14" s="12" t="s">
        <v>790</v>
      </c>
      <c r="O14" s="112" t="s">
        <v>775</v>
      </c>
    </row>
    <row r="15" spans="1:15" ht="117.75" customHeight="1" x14ac:dyDescent="0.15">
      <c r="A15" s="106">
        <v>204</v>
      </c>
      <c r="B15" s="83" t="s">
        <v>21</v>
      </c>
      <c r="C15" s="12" t="s">
        <v>552</v>
      </c>
      <c r="D15" s="12"/>
      <c r="E15" s="38">
        <v>2</v>
      </c>
      <c r="F15" s="84" t="s">
        <v>776</v>
      </c>
      <c r="G15" s="38" t="s">
        <v>237</v>
      </c>
      <c r="H15" s="12" t="s">
        <v>554</v>
      </c>
      <c r="I15" s="133" t="s">
        <v>777</v>
      </c>
      <c r="J15" s="12" t="s">
        <v>778</v>
      </c>
      <c r="K15" s="12" t="s">
        <v>225</v>
      </c>
      <c r="L15" s="38" t="s">
        <v>196</v>
      </c>
      <c r="M15" s="12" t="s">
        <v>779</v>
      </c>
      <c r="N15" s="12" t="s">
        <v>780</v>
      </c>
      <c r="O15" s="112" t="s">
        <v>781</v>
      </c>
    </row>
    <row r="16" spans="1:15" ht="153" customHeight="1" x14ac:dyDescent="0.15">
      <c r="A16" s="106">
        <v>204</v>
      </c>
      <c r="B16" s="83" t="s">
        <v>21</v>
      </c>
      <c r="C16" s="12" t="s">
        <v>552</v>
      </c>
      <c r="D16" s="12"/>
      <c r="E16" s="38">
        <v>3</v>
      </c>
      <c r="F16" s="84" t="s">
        <v>782</v>
      </c>
      <c r="G16" s="38" t="s">
        <v>237</v>
      </c>
      <c r="H16" s="12" t="s">
        <v>554</v>
      </c>
      <c r="I16" s="133" t="s">
        <v>783</v>
      </c>
      <c r="J16" s="12" t="s">
        <v>784</v>
      </c>
      <c r="K16" s="12" t="s">
        <v>150</v>
      </c>
      <c r="L16" s="38" t="s">
        <v>196</v>
      </c>
      <c r="M16" s="12" t="s">
        <v>785</v>
      </c>
      <c r="N16" s="12" t="s">
        <v>780</v>
      </c>
      <c r="O16" s="112" t="s">
        <v>786</v>
      </c>
    </row>
    <row r="17" spans="1:15" ht="99.75" customHeight="1" x14ac:dyDescent="0.15">
      <c r="A17" s="106">
        <v>204</v>
      </c>
      <c r="B17" s="83" t="s">
        <v>21</v>
      </c>
      <c r="C17" s="12" t="s">
        <v>552</v>
      </c>
      <c r="D17" s="12"/>
      <c r="E17" s="38">
        <v>4</v>
      </c>
      <c r="F17" s="84" t="s">
        <v>782</v>
      </c>
      <c r="G17" s="38" t="s">
        <v>237</v>
      </c>
      <c r="H17" s="12" t="s">
        <v>554</v>
      </c>
      <c r="I17" s="133" t="s">
        <v>783</v>
      </c>
      <c r="J17" s="12" t="s">
        <v>787</v>
      </c>
      <c r="K17" s="12" t="s">
        <v>150</v>
      </c>
      <c r="L17" s="38" t="s">
        <v>196</v>
      </c>
      <c r="M17" s="12"/>
      <c r="N17" s="12" t="s">
        <v>788</v>
      </c>
      <c r="O17" s="112" t="s">
        <v>789</v>
      </c>
    </row>
    <row r="18" spans="1:15" ht="333.75" customHeight="1" x14ac:dyDescent="0.15">
      <c r="A18" s="106">
        <v>208</v>
      </c>
      <c r="B18" s="83" t="s">
        <v>25</v>
      </c>
      <c r="C18" s="12" t="s">
        <v>374</v>
      </c>
      <c r="D18" s="12" t="s">
        <v>2708</v>
      </c>
      <c r="E18" s="38">
        <v>1</v>
      </c>
      <c r="F18" s="84" t="s">
        <v>1392</v>
      </c>
      <c r="G18" s="38" t="s">
        <v>196</v>
      </c>
      <c r="H18" s="12" t="s">
        <v>222</v>
      </c>
      <c r="I18" s="133" t="s">
        <v>1383</v>
      </c>
      <c r="J18" s="12" t="s">
        <v>1384</v>
      </c>
      <c r="K18" s="12" t="s">
        <v>225</v>
      </c>
      <c r="L18" s="38" t="s">
        <v>196</v>
      </c>
      <c r="M18" s="12" t="s">
        <v>1385</v>
      </c>
      <c r="N18" s="12" t="s">
        <v>399</v>
      </c>
      <c r="O18" s="112" t="s">
        <v>1386</v>
      </c>
    </row>
    <row r="19" spans="1:15" ht="279.75" customHeight="1" x14ac:dyDescent="0.15">
      <c r="A19" s="106">
        <v>208</v>
      </c>
      <c r="B19" s="83" t="s">
        <v>25</v>
      </c>
      <c r="C19" s="12" t="s">
        <v>374</v>
      </c>
      <c r="D19" s="12" t="s">
        <v>2709</v>
      </c>
      <c r="E19" s="38">
        <v>2</v>
      </c>
      <c r="F19" s="84" t="s">
        <v>1387</v>
      </c>
      <c r="G19" s="38" t="s">
        <v>196</v>
      </c>
      <c r="H19" s="12" t="s">
        <v>222</v>
      </c>
      <c r="I19" s="133" t="s">
        <v>1388</v>
      </c>
      <c r="J19" s="12" t="s">
        <v>1389</v>
      </c>
      <c r="K19" s="12" t="s">
        <v>225</v>
      </c>
      <c r="L19" s="38" t="s">
        <v>237</v>
      </c>
      <c r="M19" s="12" t="s">
        <v>1390</v>
      </c>
      <c r="N19" s="12" t="s">
        <v>599</v>
      </c>
      <c r="O19" s="112" t="s">
        <v>1391</v>
      </c>
    </row>
    <row r="20" spans="1:15" ht="267" customHeight="1" x14ac:dyDescent="0.15">
      <c r="A20" s="106">
        <v>209</v>
      </c>
      <c r="B20" s="83" t="s">
        <v>26</v>
      </c>
      <c r="C20" s="12" t="s">
        <v>208</v>
      </c>
      <c r="D20" s="12"/>
      <c r="E20" s="38">
        <v>1</v>
      </c>
      <c r="F20" s="84" t="s">
        <v>1556</v>
      </c>
      <c r="G20" s="38" t="s">
        <v>196</v>
      </c>
      <c r="H20" s="12" t="s">
        <v>222</v>
      </c>
      <c r="I20" s="133" t="s">
        <v>1362</v>
      </c>
      <c r="J20" s="12" t="s">
        <v>1557</v>
      </c>
      <c r="K20" s="12" t="s">
        <v>225</v>
      </c>
      <c r="L20" s="38" t="s">
        <v>196</v>
      </c>
      <c r="M20" s="12" t="s">
        <v>1558</v>
      </c>
      <c r="N20" s="12" t="s">
        <v>1559</v>
      </c>
      <c r="O20" s="112" t="s">
        <v>1560</v>
      </c>
    </row>
    <row r="21" spans="1:15" ht="89.25" customHeight="1" x14ac:dyDescent="0.15">
      <c r="A21" s="106">
        <v>209</v>
      </c>
      <c r="B21" s="83" t="s">
        <v>26</v>
      </c>
      <c r="C21" s="12" t="s">
        <v>208</v>
      </c>
      <c r="D21" s="12"/>
      <c r="E21" s="38">
        <v>2</v>
      </c>
      <c r="F21" s="84" t="s">
        <v>1561</v>
      </c>
      <c r="G21" s="38" t="s">
        <v>196</v>
      </c>
      <c r="H21" s="12" t="s">
        <v>231</v>
      </c>
      <c r="I21" s="133" t="s">
        <v>1562</v>
      </c>
      <c r="J21" s="12" t="s">
        <v>1563</v>
      </c>
      <c r="K21" s="12" t="s">
        <v>585</v>
      </c>
      <c r="L21" s="38" t="s">
        <v>196</v>
      </c>
      <c r="M21" s="12" t="s">
        <v>1553</v>
      </c>
      <c r="N21" s="12" t="s">
        <v>1564</v>
      </c>
      <c r="O21" s="112" t="s">
        <v>1565</v>
      </c>
    </row>
    <row r="22" spans="1:15" ht="195.75" customHeight="1" x14ac:dyDescent="0.15">
      <c r="A22" s="106">
        <v>209</v>
      </c>
      <c r="B22" s="83" t="s">
        <v>26</v>
      </c>
      <c r="C22" s="12" t="s">
        <v>208</v>
      </c>
      <c r="D22" s="12"/>
      <c r="E22" s="38">
        <v>3</v>
      </c>
      <c r="F22" s="84" t="s">
        <v>1566</v>
      </c>
      <c r="G22" s="38" t="s">
        <v>196</v>
      </c>
      <c r="H22" s="12" t="s">
        <v>222</v>
      </c>
      <c r="I22" s="133" t="s">
        <v>1567</v>
      </c>
      <c r="J22" s="12" t="s">
        <v>1568</v>
      </c>
      <c r="K22" s="12" t="s">
        <v>585</v>
      </c>
      <c r="L22" s="38" t="s">
        <v>237</v>
      </c>
      <c r="M22" s="12"/>
      <c r="N22" s="12" t="s">
        <v>1569</v>
      </c>
      <c r="O22" s="112" t="s">
        <v>1570</v>
      </c>
    </row>
    <row r="23" spans="1:15" ht="165.75" customHeight="1" x14ac:dyDescent="0.15">
      <c r="A23" s="106">
        <v>212</v>
      </c>
      <c r="B23" s="83" t="s">
        <v>27</v>
      </c>
      <c r="C23" s="12"/>
      <c r="D23" s="12" t="s">
        <v>446</v>
      </c>
      <c r="E23" s="38">
        <v>1</v>
      </c>
      <c r="F23" s="84" t="s">
        <v>320</v>
      </c>
      <c r="G23" s="38" t="s">
        <v>237</v>
      </c>
      <c r="H23" s="12" t="s">
        <v>231</v>
      </c>
      <c r="I23" s="133" t="s">
        <v>321</v>
      </c>
      <c r="J23" s="12" t="s">
        <v>322</v>
      </c>
      <c r="K23" s="12" t="s">
        <v>225</v>
      </c>
      <c r="L23" s="38" t="s">
        <v>196</v>
      </c>
      <c r="M23" s="12" t="s">
        <v>323</v>
      </c>
      <c r="N23" s="12" t="s">
        <v>324</v>
      </c>
      <c r="O23" s="112" t="s">
        <v>325</v>
      </c>
    </row>
    <row r="24" spans="1:15" ht="111.75" customHeight="1" x14ac:dyDescent="0.15">
      <c r="A24" s="106">
        <v>212</v>
      </c>
      <c r="B24" s="83" t="s">
        <v>27</v>
      </c>
      <c r="C24" s="12" t="s">
        <v>208</v>
      </c>
      <c r="D24" s="12" t="s">
        <v>447</v>
      </c>
      <c r="E24" s="38">
        <v>2</v>
      </c>
      <c r="F24" s="84" t="s">
        <v>326</v>
      </c>
      <c r="G24" s="38" t="s">
        <v>196</v>
      </c>
      <c r="H24" s="12" t="s">
        <v>222</v>
      </c>
      <c r="I24" s="133" t="s">
        <v>327</v>
      </c>
      <c r="J24" s="12" t="s">
        <v>328</v>
      </c>
      <c r="K24" s="12" t="s">
        <v>225</v>
      </c>
      <c r="L24" s="38" t="s">
        <v>196</v>
      </c>
      <c r="M24" s="12" t="s">
        <v>329</v>
      </c>
      <c r="N24" s="12" t="s">
        <v>330</v>
      </c>
      <c r="O24" s="112" t="s">
        <v>331</v>
      </c>
    </row>
    <row r="25" spans="1:15" ht="141" customHeight="1" x14ac:dyDescent="0.15">
      <c r="A25" s="106">
        <v>212</v>
      </c>
      <c r="B25" s="83" t="s">
        <v>27</v>
      </c>
      <c r="C25" s="12" t="s">
        <v>332</v>
      </c>
      <c r="D25" s="12" t="s">
        <v>136</v>
      </c>
      <c r="E25" s="38">
        <v>3</v>
      </c>
      <c r="F25" s="84" t="s">
        <v>333</v>
      </c>
      <c r="G25" s="38" t="s">
        <v>196</v>
      </c>
      <c r="H25" s="12" t="s">
        <v>334</v>
      </c>
      <c r="I25" s="133" t="s">
        <v>335</v>
      </c>
      <c r="J25" s="12" t="s">
        <v>336</v>
      </c>
      <c r="K25" s="12" t="s">
        <v>150</v>
      </c>
      <c r="L25" s="38" t="s">
        <v>237</v>
      </c>
      <c r="M25" s="12"/>
      <c r="N25" s="12" t="s">
        <v>337</v>
      </c>
      <c r="O25" s="112" t="s">
        <v>338</v>
      </c>
    </row>
    <row r="26" spans="1:15" ht="113.25" customHeight="1" x14ac:dyDescent="0.15">
      <c r="A26" s="106">
        <v>212</v>
      </c>
      <c r="B26" s="83" t="s">
        <v>27</v>
      </c>
      <c r="C26" s="12" t="s">
        <v>332</v>
      </c>
      <c r="D26" s="12" t="s">
        <v>136</v>
      </c>
      <c r="E26" s="38">
        <v>4</v>
      </c>
      <c r="F26" s="84" t="s">
        <v>339</v>
      </c>
      <c r="G26" s="38" t="s">
        <v>196</v>
      </c>
      <c r="H26" s="12" t="s">
        <v>334</v>
      </c>
      <c r="I26" s="133" t="s">
        <v>340</v>
      </c>
      <c r="J26" s="12" t="s">
        <v>341</v>
      </c>
      <c r="K26" s="12" t="s">
        <v>225</v>
      </c>
      <c r="L26" s="38" t="s">
        <v>237</v>
      </c>
      <c r="M26" s="12"/>
      <c r="N26" s="12" t="s">
        <v>337</v>
      </c>
      <c r="O26" s="112" t="s">
        <v>342</v>
      </c>
    </row>
    <row r="27" spans="1:15" ht="131.25" customHeight="1" x14ac:dyDescent="0.15">
      <c r="A27" s="106">
        <v>212</v>
      </c>
      <c r="B27" s="83" t="s">
        <v>27</v>
      </c>
      <c r="C27" s="12" t="s">
        <v>332</v>
      </c>
      <c r="D27" s="12" t="s">
        <v>136</v>
      </c>
      <c r="E27" s="38">
        <v>5</v>
      </c>
      <c r="F27" s="84" t="s">
        <v>343</v>
      </c>
      <c r="G27" s="38" t="s">
        <v>196</v>
      </c>
      <c r="H27" s="12" t="s">
        <v>334</v>
      </c>
      <c r="I27" s="133" t="s">
        <v>340</v>
      </c>
      <c r="J27" s="12" t="s">
        <v>344</v>
      </c>
      <c r="K27" s="12" t="s">
        <v>225</v>
      </c>
      <c r="L27" s="38" t="s">
        <v>196</v>
      </c>
      <c r="M27" s="12" t="s">
        <v>345</v>
      </c>
      <c r="N27" s="12" t="s">
        <v>346</v>
      </c>
      <c r="O27" s="112" t="s">
        <v>347</v>
      </c>
    </row>
    <row r="28" spans="1:15" ht="179.25" customHeight="1" x14ac:dyDescent="0.15">
      <c r="A28" s="106">
        <v>215</v>
      </c>
      <c r="B28" s="83" t="s">
        <v>29</v>
      </c>
      <c r="C28" s="12" t="s">
        <v>565</v>
      </c>
      <c r="D28" s="12"/>
      <c r="E28" s="38"/>
      <c r="F28" s="84" t="s">
        <v>716</v>
      </c>
      <c r="G28" s="38" t="s">
        <v>196</v>
      </c>
      <c r="H28" s="12" t="s">
        <v>222</v>
      </c>
      <c r="I28" s="133" t="s">
        <v>717</v>
      </c>
      <c r="J28" s="12" t="s">
        <v>731</v>
      </c>
      <c r="K28" s="12" t="s">
        <v>225</v>
      </c>
      <c r="L28" s="38" t="s">
        <v>196</v>
      </c>
      <c r="M28" s="12" t="s">
        <v>718</v>
      </c>
      <c r="N28" s="12" t="s">
        <v>348</v>
      </c>
      <c r="O28" s="112" t="s">
        <v>719</v>
      </c>
    </row>
    <row r="29" spans="1:15" ht="203.25" customHeight="1" x14ac:dyDescent="0.15">
      <c r="A29" s="106">
        <v>216</v>
      </c>
      <c r="B29" s="83" t="s">
        <v>32</v>
      </c>
      <c r="C29" s="12" t="s">
        <v>552</v>
      </c>
      <c r="D29" s="12" t="s">
        <v>2238</v>
      </c>
      <c r="E29" s="38"/>
      <c r="F29" s="84" t="s">
        <v>1307</v>
      </c>
      <c r="G29" s="38" t="s">
        <v>196</v>
      </c>
      <c r="H29" s="12" t="s">
        <v>554</v>
      </c>
      <c r="I29" s="133" t="s">
        <v>1308</v>
      </c>
      <c r="J29" s="12" t="s">
        <v>1309</v>
      </c>
      <c r="K29" s="12" t="s">
        <v>225</v>
      </c>
      <c r="L29" s="38" t="s">
        <v>196</v>
      </c>
      <c r="M29" s="12" t="s">
        <v>1310</v>
      </c>
      <c r="N29" s="12" t="s">
        <v>423</v>
      </c>
      <c r="O29" s="112" t="s">
        <v>1311</v>
      </c>
    </row>
    <row r="30" spans="1:15" ht="189.75" customHeight="1" x14ac:dyDescent="0.15">
      <c r="A30" s="106">
        <v>216</v>
      </c>
      <c r="B30" s="83" t="s">
        <v>32</v>
      </c>
      <c r="C30" s="12" t="s">
        <v>552</v>
      </c>
      <c r="D30" s="12" t="s">
        <v>2239</v>
      </c>
      <c r="E30" s="38"/>
      <c r="F30" s="84" t="s">
        <v>1312</v>
      </c>
      <c r="G30" s="38" t="s">
        <v>237</v>
      </c>
      <c r="H30" s="12" t="s">
        <v>554</v>
      </c>
      <c r="I30" s="133" t="s">
        <v>1313</v>
      </c>
      <c r="J30" s="12" t="s">
        <v>2236</v>
      </c>
      <c r="K30" s="12" t="s">
        <v>225</v>
      </c>
      <c r="L30" s="38" t="s">
        <v>196</v>
      </c>
      <c r="M30" s="12" t="s">
        <v>1314</v>
      </c>
      <c r="N30" s="12" t="s">
        <v>599</v>
      </c>
      <c r="O30" s="112" t="s">
        <v>2237</v>
      </c>
    </row>
    <row r="31" spans="1:15" ht="180.75" customHeight="1" x14ac:dyDescent="0.15">
      <c r="A31" s="106">
        <v>216</v>
      </c>
      <c r="B31" s="83" t="s">
        <v>32</v>
      </c>
      <c r="C31" s="12" t="s">
        <v>552</v>
      </c>
      <c r="D31" s="12" t="s">
        <v>110</v>
      </c>
      <c r="E31" s="38"/>
      <c r="F31" s="84" t="s">
        <v>1315</v>
      </c>
      <c r="G31" s="38" t="s">
        <v>196</v>
      </c>
      <c r="H31" s="12" t="s">
        <v>554</v>
      </c>
      <c r="I31" s="133" t="s">
        <v>1316</v>
      </c>
      <c r="J31" s="12" t="s">
        <v>1317</v>
      </c>
      <c r="K31" s="12" t="s">
        <v>225</v>
      </c>
      <c r="L31" s="38" t="s">
        <v>196</v>
      </c>
      <c r="M31" s="12" t="s">
        <v>1318</v>
      </c>
      <c r="N31" s="12" t="s">
        <v>348</v>
      </c>
      <c r="O31" s="112" t="s">
        <v>1319</v>
      </c>
    </row>
    <row r="32" spans="1:15" ht="186.75" customHeight="1" x14ac:dyDescent="0.15">
      <c r="A32" s="106">
        <v>216</v>
      </c>
      <c r="B32" s="83" t="s">
        <v>32</v>
      </c>
      <c r="C32" s="12" t="s">
        <v>552</v>
      </c>
      <c r="D32" s="12"/>
      <c r="E32" s="38"/>
      <c r="F32" s="84" t="s">
        <v>1320</v>
      </c>
      <c r="G32" s="38" t="s">
        <v>196</v>
      </c>
      <c r="H32" s="12" t="s">
        <v>554</v>
      </c>
      <c r="I32" s="133" t="s">
        <v>1316</v>
      </c>
      <c r="J32" s="12" t="s">
        <v>1321</v>
      </c>
      <c r="K32" s="12" t="s">
        <v>225</v>
      </c>
      <c r="L32" s="38" t="s">
        <v>237</v>
      </c>
      <c r="M32" s="12" t="s">
        <v>1300</v>
      </c>
      <c r="N32" s="12" t="s">
        <v>399</v>
      </c>
      <c r="O32" s="112" t="s">
        <v>1322</v>
      </c>
    </row>
    <row r="33" spans="1:15" ht="95.25" customHeight="1" x14ac:dyDescent="0.15">
      <c r="A33" s="106">
        <v>216</v>
      </c>
      <c r="B33" s="83" t="s">
        <v>32</v>
      </c>
      <c r="C33" s="12" t="s">
        <v>552</v>
      </c>
      <c r="D33" s="12" t="s">
        <v>1323</v>
      </c>
      <c r="E33" s="38"/>
      <c r="F33" s="84" t="s">
        <v>1324</v>
      </c>
      <c r="G33" s="38" t="s">
        <v>196</v>
      </c>
      <c r="H33" s="12" t="s">
        <v>554</v>
      </c>
      <c r="I33" s="133" t="s">
        <v>1325</v>
      </c>
      <c r="J33" s="12" t="s">
        <v>1326</v>
      </c>
      <c r="K33" s="12" t="s">
        <v>225</v>
      </c>
      <c r="L33" s="38" t="s">
        <v>196</v>
      </c>
      <c r="M33" s="12" t="s">
        <v>1327</v>
      </c>
      <c r="N33" s="12" t="s">
        <v>1328</v>
      </c>
      <c r="O33" s="112" t="s">
        <v>1329</v>
      </c>
    </row>
    <row r="34" spans="1:15" ht="186.75" customHeight="1" x14ac:dyDescent="0.15">
      <c r="A34" s="106">
        <v>216</v>
      </c>
      <c r="B34" s="83" t="s">
        <v>32</v>
      </c>
      <c r="C34" s="12" t="s">
        <v>552</v>
      </c>
      <c r="D34" s="12" t="s">
        <v>109</v>
      </c>
      <c r="E34" s="38"/>
      <c r="F34" s="84" t="s">
        <v>1330</v>
      </c>
      <c r="G34" s="38" t="s">
        <v>196</v>
      </c>
      <c r="H34" s="12" t="s">
        <v>554</v>
      </c>
      <c r="I34" s="133" t="s">
        <v>1331</v>
      </c>
      <c r="J34" s="12" t="s">
        <v>1332</v>
      </c>
      <c r="K34" s="12" t="s">
        <v>225</v>
      </c>
      <c r="L34" s="38" t="s">
        <v>196</v>
      </c>
      <c r="M34" s="12" t="s">
        <v>1333</v>
      </c>
      <c r="N34" s="12" t="s">
        <v>1328</v>
      </c>
      <c r="O34" s="112" t="s">
        <v>1334</v>
      </c>
    </row>
    <row r="35" spans="1:15" ht="132" customHeight="1" x14ac:dyDescent="0.15">
      <c r="A35" s="106">
        <v>217</v>
      </c>
      <c r="B35" s="83" t="s">
        <v>30</v>
      </c>
      <c r="C35" s="12"/>
      <c r="D35" s="12" t="s">
        <v>2064</v>
      </c>
      <c r="E35" s="38">
        <v>1</v>
      </c>
      <c r="F35" s="84" t="s">
        <v>2065</v>
      </c>
      <c r="G35" s="38" t="s">
        <v>196</v>
      </c>
      <c r="H35" s="12" t="s">
        <v>222</v>
      </c>
      <c r="I35" s="133" t="s">
        <v>2069</v>
      </c>
      <c r="J35" s="12" t="s">
        <v>2066</v>
      </c>
      <c r="K35" s="12" t="s">
        <v>225</v>
      </c>
      <c r="L35" s="38" t="s">
        <v>196</v>
      </c>
      <c r="M35" s="12" t="s">
        <v>2067</v>
      </c>
      <c r="N35" s="12" t="s">
        <v>1001</v>
      </c>
      <c r="O35" s="112" t="s">
        <v>2068</v>
      </c>
    </row>
    <row r="36" spans="1:15" ht="210" customHeight="1" x14ac:dyDescent="0.15">
      <c r="A36" s="106">
        <v>222</v>
      </c>
      <c r="B36" s="83" t="s">
        <v>35</v>
      </c>
      <c r="C36" s="12" t="s">
        <v>418</v>
      </c>
      <c r="D36" s="12" t="s">
        <v>2250</v>
      </c>
      <c r="E36" s="38">
        <v>1</v>
      </c>
      <c r="F36" s="84" t="s">
        <v>419</v>
      </c>
      <c r="G36" s="38" t="s">
        <v>237</v>
      </c>
      <c r="H36" s="12" t="s">
        <v>231</v>
      </c>
      <c r="I36" s="133" t="s">
        <v>2251</v>
      </c>
      <c r="J36" s="12" t="s">
        <v>2252</v>
      </c>
      <c r="K36" s="12" t="s">
        <v>585</v>
      </c>
      <c r="L36" s="38" t="s">
        <v>196</v>
      </c>
      <c r="M36" s="12" t="s">
        <v>2253</v>
      </c>
      <c r="N36" s="12" t="s">
        <v>1073</v>
      </c>
      <c r="O36" s="112" t="s">
        <v>2254</v>
      </c>
    </row>
    <row r="37" spans="1:15" ht="136.5" customHeight="1" x14ac:dyDescent="0.15">
      <c r="A37" s="106">
        <v>222</v>
      </c>
      <c r="B37" s="83" t="s">
        <v>35</v>
      </c>
      <c r="C37" s="12" t="s">
        <v>374</v>
      </c>
      <c r="D37" s="12"/>
      <c r="E37" s="38">
        <v>2</v>
      </c>
      <c r="F37" s="84" t="s">
        <v>2255</v>
      </c>
      <c r="G37" s="38" t="s">
        <v>196</v>
      </c>
      <c r="H37" s="12" t="s">
        <v>231</v>
      </c>
      <c r="I37" s="133" t="s">
        <v>2256</v>
      </c>
      <c r="J37" s="12" t="s">
        <v>2257</v>
      </c>
      <c r="K37" s="12"/>
      <c r="L37" s="38" t="s">
        <v>196</v>
      </c>
      <c r="M37" s="12" t="s">
        <v>2258</v>
      </c>
      <c r="N37" s="12" t="s">
        <v>2259</v>
      </c>
      <c r="O37" s="112" t="s">
        <v>2260</v>
      </c>
    </row>
    <row r="38" spans="1:15" ht="348.75" customHeight="1" x14ac:dyDescent="0.15">
      <c r="A38" s="106">
        <v>225</v>
      </c>
      <c r="B38" s="83" t="s">
        <v>1946</v>
      </c>
      <c r="C38" s="12" t="s">
        <v>163</v>
      </c>
      <c r="D38" s="12" t="s">
        <v>1947</v>
      </c>
      <c r="E38" s="38">
        <v>1</v>
      </c>
      <c r="F38" s="84" t="s">
        <v>886</v>
      </c>
      <c r="G38" s="38" t="s">
        <v>196</v>
      </c>
      <c r="H38" s="12" t="s">
        <v>222</v>
      </c>
      <c r="I38" s="133" t="s">
        <v>887</v>
      </c>
      <c r="J38" s="12" t="s">
        <v>1948</v>
      </c>
      <c r="K38" s="12" t="s">
        <v>225</v>
      </c>
      <c r="L38" s="38" t="s">
        <v>196</v>
      </c>
      <c r="M38" s="12" t="s">
        <v>1949</v>
      </c>
      <c r="N38" s="12" t="s">
        <v>1950</v>
      </c>
      <c r="O38" s="112" t="s">
        <v>1951</v>
      </c>
    </row>
    <row r="39" spans="1:15" ht="182.25" customHeight="1" x14ac:dyDescent="0.15">
      <c r="A39" s="106">
        <v>227</v>
      </c>
      <c r="B39" s="83" t="s">
        <v>361</v>
      </c>
      <c r="C39" s="12"/>
      <c r="D39" s="12"/>
      <c r="E39" s="38"/>
      <c r="F39" s="84" t="s">
        <v>368</v>
      </c>
      <c r="G39" s="38" t="s">
        <v>237</v>
      </c>
      <c r="H39" s="12" t="s">
        <v>222</v>
      </c>
      <c r="I39" s="133" t="s">
        <v>369</v>
      </c>
      <c r="J39" s="12" t="s">
        <v>370</v>
      </c>
      <c r="K39" s="12" t="s">
        <v>225</v>
      </c>
      <c r="L39" s="38" t="s">
        <v>196</v>
      </c>
      <c r="M39" s="12" t="s">
        <v>371</v>
      </c>
      <c r="N39" s="12" t="s">
        <v>372</v>
      </c>
      <c r="O39" s="112" t="s">
        <v>373</v>
      </c>
    </row>
    <row r="40" spans="1:15" ht="192.75" customHeight="1" x14ac:dyDescent="0.15">
      <c r="A40" s="106">
        <v>227</v>
      </c>
      <c r="B40" s="83" t="s">
        <v>40</v>
      </c>
      <c r="C40" s="12" t="s">
        <v>374</v>
      </c>
      <c r="D40" s="12" t="s">
        <v>375</v>
      </c>
      <c r="E40" s="38"/>
      <c r="F40" s="84" t="s">
        <v>376</v>
      </c>
      <c r="G40" s="38" t="s">
        <v>196</v>
      </c>
      <c r="H40" s="12" t="s">
        <v>231</v>
      </c>
      <c r="I40" s="133" t="s">
        <v>377</v>
      </c>
      <c r="J40" s="12" t="s">
        <v>378</v>
      </c>
      <c r="K40" s="12" t="s">
        <v>225</v>
      </c>
      <c r="L40" s="38" t="s">
        <v>196</v>
      </c>
      <c r="M40" s="12" t="s">
        <v>379</v>
      </c>
      <c r="N40" s="12" t="s">
        <v>249</v>
      </c>
      <c r="O40" s="112" t="s">
        <v>380</v>
      </c>
    </row>
    <row r="41" spans="1:15" ht="223.5" customHeight="1" x14ac:dyDescent="0.15">
      <c r="A41" s="106">
        <v>227</v>
      </c>
      <c r="B41" s="83" t="s">
        <v>361</v>
      </c>
      <c r="C41" s="12"/>
      <c r="D41" s="12"/>
      <c r="E41" s="38"/>
      <c r="F41" s="84" t="s">
        <v>381</v>
      </c>
      <c r="G41" s="38" t="s">
        <v>237</v>
      </c>
      <c r="H41" s="12" t="s">
        <v>222</v>
      </c>
      <c r="I41" s="133" t="s">
        <v>382</v>
      </c>
      <c r="J41" s="12" t="s">
        <v>383</v>
      </c>
      <c r="K41" s="12" t="s">
        <v>225</v>
      </c>
      <c r="L41" s="38" t="s">
        <v>196</v>
      </c>
      <c r="M41" s="12" t="s">
        <v>384</v>
      </c>
      <c r="N41" s="12" t="s">
        <v>385</v>
      </c>
      <c r="O41" s="112" t="s">
        <v>386</v>
      </c>
    </row>
    <row r="42" spans="1:15" ht="179.25" customHeight="1" x14ac:dyDescent="0.15">
      <c r="A42" s="106">
        <v>227</v>
      </c>
      <c r="B42" s="83" t="s">
        <v>361</v>
      </c>
      <c r="C42" s="12" t="s">
        <v>169</v>
      </c>
      <c r="D42" s="12"/>
      <c r="E42" s="38"/>
      <c r="F42" s="84" t="s">
        <v>387</v>
      </c>
      <c r="G42" s="38" t="s">
        <v>237</v>
      </c>
      <c r="H42" s="12" t="s">
        <v>363</v>
      </c>
      <c r="I42" s="133" t="s">
        <v>388</v>
      </c>
      <c r="J42" s="12" t="s">
        <v>389</v>
      </c>
      <c r="K42" s="12" t="s">
        <v>225</v>
      </c>
      <c r="L42" s="38" t="s">
        <v>237</v>
      </c>
      <c r="M42" s="12"/>
      <c r="N42" s="12" t="s">
        <v>296</v>
      </c>
      <c r="O42" s="112" t="s">
        <v>390</v>
      </c>
    </row>
    <row r="43" spans="1:15" ht="140.25" customHeight="1" x14ac:dyDescent="0.15">
      <c r="A43" s="106">
        <v>227</v>
      </c>
      <c r="B43" s="83" t="s">
        <v>361</v>
      </c>
      <c r="C43" s="12" t="s">
        <v>169</v>
      </c>
      <c r="D43" s="12"/>
      <c r="E43" s="38"/>
      <c r="F43" s="84" t="s">
        <v>391</v>
      </c>
      <c r="G43" s="38" t="s">
        <v>196</v>
      </c>
      <c r="H43" s="12" t="s">
        <v>231</v>
      </c>
      <c r="I43" s="133" t="s">
        <v>392</v>
      </c>
      <c r="J43" s="12" t="s">
        <v>393</v>
      </c>
      <c r="K43" s="12" t="s">
        <v>225</v>
      </c>
      <c r="L43" s="38"/>
      <c r="M43" s="12" t="s">
        <v>394</v>
      </c>
      <c r="N43" s="12" t="s">
        <v>296</v>
      </c>
      <c r="O43" s="112" t="s">
        <v>395</v>
      </c>
    </row>
    <row r="44" spans="1:15" ht="166.5" customHeight="1" x14ac:dyDescent="0.15">
      <c r="A44" s="106">
        <v>227</v>
      </c>
      <c r="B44" s="83" t="s">
        <v>40</v>
      </c>
      <c r="C44" s="12" t="s">
        <v>158</v>
      </c>
      <c r="D44" s="12"/>
      <c r="E44" s="38"/>
      <c r="F44" s="84" t="s">
        <v>396</v>
      </c>
      <c r="G44" s="38" t="s">
        <v>196</v>
      </c>
      <c r="H44" s="12" t="s">
        <v>222</v>
      </c>
      <c r="I44" s="133" t="s">
        <v>397</v>
      </c>
      <c r="J44" s="12" t="s">
        <v>398</v>
      </c>
      <c r="K44" s="12" t="s">
        <v>225</v>
      </c>
      <c r="L44" s="38" t="s">
        <v>237</v>
      </c>
      <c r="M44" s="12"/>
      <c r="N44" s="12" t="s">
        <v>406</v>
      </c>
      <c r="O44" s="112" t="s">
        <v>400</v>
      </c>
    </row>
    <row r="45" spans="1:15" ht="313.5" customHeight="1" x14ac:dyDescent="0.15">
      <c r="A45" s="106">
        <v>227</v>
      </c>
      <c r="B45" s="83" t="s">
        <v>361</v>
      </c>
      <c r="C45" s="12" t="s">
        <v>158</v>
      </c>
      <c r="D45" s="12"/>
      <c r="E45" s="38"/>
      <c r="F45" s="84" t="s">
        <v>401</v>
      </c>
      <c r="G45" s="38" t="s">
        <v>196</v>
      </c>
      <c r="H45" s="12" t="s">
        <v>222</v>
      </c>
      <c r="I45" s="133" t="s">
        <v>402</v>
      </c>
      <c r="J45" s="12" t="s">
        <v>403</v>
      </c>
      <c r="K45" s="12" t="s">
        <v>225</v>
      </c>
      <c r="L45" s="38" t="s">
        <v>196</v>
      </c>
      <c r="M45" s="12" t="s">
        <v>404</v>
      </c>
      <c r="N45" s="12" t="s">
        <v>249</v>
      </c>
      <c r="O45" s="112" t="s">
        <v>405</v>
      </c>
    </row>
    <row r="46" spans="1:15" ht="171" customHeight="1" x14ac:dyDescent="0.15">
      <c r="A46" s="106">
        <v>229</v>
      </c>
      <c r="B46" s="83" t="s">
        <v>41</v>
      </c>
      <c r="C46" s="12"/>
      <c r="D46" s="12" t="s">
        <v>132</v>
      </c>
      <c r="E46" s="38">
        <v>1</v>
      </c>
      <c r="F46" s="84" t="s">
        <v>1051</v>
      </c>
      <c r="G46" s="38" t="s">
        <v>196</v>
      </c>
      <c r="H46" s="12" t="s">
        <v>222</v>
      </c>
      <c r="I46" s="133" t="s">
        <v>1052</v>
      </c>
      <c r="J46" s="12" t="s">
        <v>1053</v>
      </c>
      <c r="K46" s="12" t="s">
        <v>225</v>
      </c>
      <c r="L46" s="38" t="s">
        <v>196</v>
      </c>
      <c r="M46" s="12" t="s">
        <v>1054</v>
      </c>
      <c r="N46" s="12" t="s">
        <v>1055</v>
      </c>
      <c r="O46" s="86" t="s">
        <v>1056</v>
      </c>
    </row>
    <row r="47" spans="1:15" ht="183.75" customHeight="1" x14ac:dyDescent="0.15">
      <c r="A47" s="106">
        <v>231</v>
      </c>
      <c r="B47" s="83" t="s">
        <v>217</v>
      </c>
      <c r="C47" s="12" t="s">
        <v>520</v>
      </c>
      <c r="D47" s="12" t="s">
        <v>1706</v>
      </c>
      <c r="E47" s="38">
        <v>1</v>
      </c>
      <c r="F47" s="84" t="s">
        <v>1732</v>
      </c>
      <c r="G47" s="38" t="s">
        <v>237</v>
      </c>
      <c r="H47" s="12" t="s">
        <v>222</v>
      </c>
      <c r="I47" s="133" t="s">
        <v>1733</v>
      </c>
      <c r="J47" s="12" t="s">
        <v>1734</v>
      </c>
      <c r="K47" s="12" t="s">
        <v>225</v>
      </c>
      <c r="L47" s="38" t="s">
        <v>196</v>
      </c>
      <c r="M47" s="12" t="s">
        <v>1735</v>
      </c>
      <c r="N47" s="12" t="s">
        <v>1736</v>
      </c>
      <c r="O47" s="86" t="s">
        <v>1737</v>
      </c>
    </row>
    <row r="48" spans="1:15" ht="174.75" customHeight="1" x14ac:dyDescent="0.15">
      <c r="A48" s="106">
        <v>231</v>
      </c>
      <c r="B48" s="83" t="s">
        <v>217</v>
      </c>
      <c r="C48" s="12" t="s">
        <v>332</v>
      </c>
      <c r="D48" s="12" t="s">
        <v>1706</v>
      </c>
      <c r="E48" s="38">
        <v>2</v>
      </c>
      <c r="F48" s="84" t="s">
        <v>1732</v>
      </c>
      <c r="G48" s="38" t="s">
        <v>237</v>
      </c>
      <c r="H48" s="12" t="s">
        <v>222</v>
      </c>
      <c r="I48" s="133" t="s">
        <v>1733</v>
      </c>
      <c r="J48" s="12" t="s">
        <v>1738</v>
      </c>
      <c r="K48" s="12" t="s">
        <v>225</v>
      </c>
      <c r="L48" s="38" t="s">
        <v>196</v>
      </c>
      <c r="M48" s="12" t="s">
        <v>1739</v>
      </c>
      <c r="N48" s="12" t="s">
        <v>249</v>
      </c>
      <c r="O48" s="86" t="s">
        <v>1740</v>
      </c>
    </row>
    <row r="49" spans="1:15" ht="127.5" customHeight="1" x14ac:dyDescent="0.15">
      <c r="A49" s="106">
        <v>232</v>
      </c>
      <c r="B49" s="83" t="s">
        <v>43</v>
      </c>
      <c r="C49" s="12" t="s">
        <v>418</v>
      </c>
      <c r="D49" s="12" t="s">
        <v>45</v>
      </c>
      <c r="E49" s="38">
        <v>1</v>
      </c>
      <c r="F49" s="84" t="s">
        <v>419</v>
      </c>
      <c r="G49" s="38" t="s">
        <v>196</v>
      </c>
      <c r="H49" s="12" t="s">
        <v>231</v>
      </c>
      <c r="I49" s="133" t="s">
        <v>420</v>
      </c>
      <c r="J49" s="12" t="s">
        <v>421</v>
      </c>
      <c r="K49" s="12" t="s">
        <v>225</v>
      </c>
      <c r="L49" s="38" t="s">
        <v>196</v>
      </c>
      <c r="M49" s="12" t="s">
        <v>422</v>
      </c>
      <c r="N49" s="12" t="s">
        <v>423</v>
      </c>
      <c r="O49" s="86" t="s">
        <v>424</v>
      </c>
    </row>
    <row r="50" spans="1:15" ht="196.5" customHeight="1" x14ac:dyDescent="0.15">
      <c r="A50" s="106">
        <v>232</v>
      </c>
      <c r="B50" s="83" t="s">
        <v>43</v>
      </c>
      <c r="C50" s="12" t="s">
        <v>418</v>
      </c>
      <c r="D50" s="12" t="s">
        <v>560</v>
      </c>
      <c r="E50" s="38">
        <v>2</v>
      </c>
      <c r="F50" s="84" t="s">
        <v>425</v>
      </c>
      <c r="G50" s="38" t="s">
        <v>196</v>
      </c>
      <c r="H50" s="12" t="s">
        <v>363</v>
      </c>
      <c r="I50" s="133" t="s">
        <v>426</v>
      </c>
      <c r="J50" s="12" t="s">
        <v>427</v>
      </c>
      <c r="K50" s="12" t="s">
        <v>225</v>
      </c>
      <c r="L50" s="38" t="s">
        <v>196</v>
      </c>
      <c r="M50" s="12" t="s">
        <v>428</v>
      </c>
      <c r="N50" s="12" t="s">
        <v>475</v>
      </c>
      <c r="O50" s="86" t="s">
        <v>429</v>
      </c>
    </row>
    <row r="51" spans="1:15" ht="143.25" customHeight="1" x14ac:dyDescent="0.15">
      <c r="A51" s="106">
        <v>232</v>
      </c>
      <c r="B51" s="83" t="s">
        <v>43</v>
      </c>
      <c r="C51" s="12" t="s">
        <v>418</v>
      </c>
      <c r="D51" s="12" t="s">
        <v>439</v>
      </c>
      <c r="E51" s="38">
        <v>3</v>
      </c>
      <c r="F51" s="84" t="s">
        <v>430</v>
      </c>
      <c r="G51" s="38" t="s">
        <v>196</v>
      </c>
      <c r="H51" s="12" t="s">
        <v>363</v>
      </c>
      <c r="I51" s="133" t="s">
        <v>431</v>
      </c>
      <c r="J51" s="12" t="s">
        <v>432</v>
      </c>
      <c r="K51" s="12" t="s">
        <v>225</v>
      </c>
      <c r="L51" s="38" t="s">
        <v>196</v>
      </c>
      <c r="M51" s="12" t="s">
        <v>433</v>
      </c>
      <c r="N51" s="12" t="s">
        <v>348</v>
      </c>
      <c r="O51" s="86" t="s">
        <v>434</v>
      </c>
    </row>
    <row r="52" spans="1:15" ht="172.5" customHeight="1" x14ac:dyDescent="0.15">
      <c r="A52" s="106">
        <v>232</v>
      </c>
      <c r="B52" s="83" t="s">
        <v>43</v>
      </c>
      <c r="C52" s="12" t="s">
        <v>418</v>
      </c>
      <c r="D52" s="12" t="s">
        <v>448</v>
      </c>
      <c r="E52" s="38">
        <v>4</v>
      </c>
      <c r="F52" s="84" t="s">
        <v>435</v>
      </c>
      <c r="G52" s="38" t="s">
        <v>196</v>
      </c>
      <c r="H52" s="12" t="s">
        <v>363</v>
      </c>
      <c r="I52" s="133" t="s">
        <v>431</v>
      </c>
      <c r="J52" s="12" t="s">
        <v>436</v>
      </c>
      <c r="K52" s="12" t="s">
        <v>225</v>
      </c>
      <c r="L52" s="38" t="s">
        <v>196</v>
      </c>
      <c r="M52" s="12" t="s">
        <v>437</v>
      </c>
      <c r="N52" s="12" t="s">
        <v>506</v>
      </c>
      <c r="O52" s="86" t="s">
        <v>438</v>
      </c>
    </row>
    <row r="53" spans="1:15" ht="199.5" customHeight="1" x14ac:dyDescent="0.15">
      <c r="A53" s="106">
        <v>233</v>
      </c>
      <c r="B53" s="83" t="s">
        <v>44</v>
      </c>
      <c r="C53" s="12" t="s">
        <v>159</v>
      </c>
      <c r="D53" s="12" t="s">
        <v>134</v>
      </c>
      <c r="E53" s="38">
        <v>1</v>
      </c>
      <c r="F53" s="84" t="s">
        <v>2053</v>
      </c>
      <c r="G53" s="38" t="s">
        <v>196</v>
      </c>
      <c r="H53" s="12" t="s">
        <v>413</v>
      </c>
      <c r="I53" s="133" t="s">
        <v>2054</v>
      </c>
      <c r="J53" s="12" t="s">
        <v>2055</v>
      </c>
      <c r="K53" s="12" t="s">
        <v>150</v>
      </c>
      <c r="L53" s="38" t="s">
        <v>196</v>
      </c>
      <c r="M53" s="12" t="s">
        <v>2056</v>
      </c>
      <c r="N53" s="12" t="s">
        <v>2057</v>
      </c>
      <c r="O53" s="86" t="s">
        <v>2058</v>
      </c>
    </row>
    <row r="54" spans="1:15" ht="152.25" customHeight="1" x14ac:dyDescent="0.15">
      <c r="A54" s="106">
        <v>234</v>
      </c>
      <c r="B54" s="83" t="s">
        <v>2767</v>
      </c>
      <c r="C54" s="12" t="s">
        <v>159</v>
      </c>
      <c r="D54" s="12" t="s">
        <v>2795</v>
      </c>
      <c r="E54" s="38"/>
      <c r="F54" s="84" t="s">
        <v>2789</v>
      </c>
      <c r="G54" s="38" t="s">
        <v>196</v>
      </c>
      <c r="H54" s="12" t="s">
        <v>363</v>
      </c>
      <c r="I54" s="133" t="s">
        <v>2790</v>
      </c>
      <c r="J54" s="12" t="s">
        <v>2791</v>
      </c>
      <c r="K54" s="12"/>
      <c r="L54" s="38" t="s">
        <v>196</v>
      </c>
      <c r="M54" s="12" t="s">
        <v>2792</v>
      </c>
      <c r="N54" s="12" t="s">
        <v>2793</v>
      </c>
      <c r="O54" s="86" t="s">
        <v>2794</v>
      </c>
    </row>
    <row r="55" spans="1:15" ht="81" x14ac:dyDescent="0.15">
      <c r="A55" s="106">
        <v>240</v>
      </c>
      <c r="B55" s="83" t="s">
        <v>2496</v>
      </c>
      <c r="C55" s="12" t="s">
        <v>169</v>
      </c>
      <c r="D55" s="12" t="s">
        <v>298</v>
      </c>
      <c r="E55" s="38">
        <v>1</v>
      </c>
      <c r="F55" s="84" t="s">
        <v>2497</v>
      </c>
      <c r="G55" s="38" t="s">
        <v>196</v>
      </c>
      <c r="H55" s="12" t="s">
        <v>363</v>
      </c>
      <c r="I55" s="133" t="s">
        <v>2498</v>
      </c>
      <c r="J55" s="12" t="s">
        <v>2499</v>
      </c>
      <c r="K55" s="12" t="s">
        <v>585</v>
      </c>
      <c r="L55" s="38" t="s">
        <v>237</v>
      </c>
      <c r="M55" s="12" t="s">
        <v>298</v>
      </c>
      <c r="N55" s="12" t="s">
        <v>2500</v>
      </c>
      <c r="O55" s="86" t="s">
        <v>2501</v>
      </c>
    </row>
    <row r="56" spans="1:15" ht="102" customHeight="1" x14ac:dyDescent="0.15">
      <c r="A56" s="106">
        <v>243</v>
      </c>
      <c r="B56" s="83" t="s">
        <v>50</v>
      </c>
      <c r="C56" s="12"/>
      <c r="D56" s="12"/>
      <c r="E56" s="38">
        <v>1</v>
      </c>
      <c r="F56" s="84" t="s">
        <v>2161</v>
      </c>
      <c r="G56" s="38" t="s">
        <v>237</v>
      </c>
      <c r="H56" s="12" t="s">
        <v>222</v>
      </c>
      <c r="I56" s="133" t="s">
        <v>2162</v>
      </c>
      <c r="J56" s="12" t="s">
        <v>2163</v>
      </c>
      <c r="K56" s="12" t="s">
        <v>225</v>
      </c>
      <c r="L56" s="38" t="s">
        <v>196</v>
      </c>
      <c r="M56" s="12" t="s">
        <v>2164</v>
      </c>
      <c r="N56" s="12" t="s">
        <v>599</v>
      </c>
      <c r="O56" s="86" t="s">
        <v>2165</v>
      </c>
    </row>
    <row r="57" spans="1:15" ht="92.25" customHeight="1" x14ac:dyDescent="0.15">
      <c r="A57" s="106">
        <v>243</v>
      </c>
      <c r="B57" s="83" t="s">
        <v>50</v>
      </c>
      <c r="C57" s="12"/>
      <c r="D57" s="12"/>
      <c r="E57" s="38">
        <v>2</v>
      </c>
      <c r="F57" s="84" t="s">
        <v>2166</v>
      </c>
      <c r="G57" s="38" t="s">
        <v>237</v>
      </c>
      <c r="H57" s="12" t="s">
        <v>179</v>
      </c>
      <c r="I57" s="133" t="s">
        <v>2167</v>
      </c>
      <c r="J57" s="12" t="s">
        <v>2168</v>
      </c>
      <c r="K57" s="12" t="s">
        <v>225</v>
      </c>
      <c r="L57" s="38" t="s">
        <v>196</v>
      </c>
      <c r="M57" s="12" t="s">
        <v>2169</v>
      </c>
      <c r="N57" s="12" t="s">
        <v>1001</v>
      </c>
      <c r="O57" s="86" t="s">
        <v>2170</v>
      </c>
    </row>
    <row r="58" spans="1:15" ht="121.5" customHeight="1" x14ac:dyDescent="0.15">
      <c r="A58" s="106">
        <v>243</v>
      </c>
      <c r="B58" s="83" t="s">
        <v>50</v>
      </c>
      <c r="C58" s="12"/>
      <c r="D58" s="12"/>
      <c r="E58" s="38">
        <v>3</v>
      </c>
      <c r="F58" s="84" t="s">
        <v>2171</v>
      </c>
      <c r="G58" s="38" t="s">
        <v>237</v>
      </c>
      <c r="H58" s="12" t="s">
        <v>179</v>
      </c>
      <c r="I58" s="133" t="s">
        <v>2172</v>
      </c>
      <c r="J58" s="12" t="s">
        <v>2173</v>
      </c>
      <c r="K58" s="12" t="s">
        <v>225</v>
      </c>
      <c r="L58" s="38" t="s">
        <v>196</v>
      </c>
      <c r="M58" s="12" t="s">
        <v>2174</v>
      </c>
      <c r="N58" s="12" t="s">
        <v>1001</v>
      </c>
      <c r="O58" s="86" t="s">
        <v>2175</v>
      </c>
    </row>
    <row r="59" spans="1:15" ht="142.5" customHeight="1" x14ac:dyDescent="0.15">
      <c r="A59" s="106">
        <v>244</v>
      </c>
      <c r="B59" s="83" t="s">
        <v>52</v>
      </c>
      <c r="C59" s="12" t="s">
        <v>494</v>
      </c>
      <c r="D59" s="12"/>
      <c r="E59" s="38">
        <v>1</v>
      </c>
      <c r="F59" s="84" t="s">
        <v>843</v>
      </c>
      <c r="G59" s="38" t="s">
        <v>196</v>
      </c>
      <c r="H59" s="12" t="s">
        <v>222</v>
      </c>
      <c r="I59" s="133" t="s">
        <v>844</v>
      </c>
      <c r="J59" s="12" t="s">
        <v>845</v>
      </c>
      <c r="K59" s="12" t="s">
        <v>225</v>
      </c>
      <c r="L59" s="38" t="s">
        <v>237</v>
      </c>
      <c r="M59" s="12"/>
      <c r="N59" s="12" t="s">
        <v>337</v>
      </c>
      <c r="O59" s="86" t="s">
        <v>846</v>
      </c>
    </row>
    <row r="60" spans="1:15" ht="355.5" customHeight="1" x14ac:dyDescent="0.15">
      <c r="A60" s="106">
        <v>244</v>
      </c>
      <c r="B60" s="83" t="s">
        <v>52</v>
      </c>
      <c r="C60" s="12" t="s">
        <v>494</v>
      </c>
      <c r="D60" s="12" t="s">
        <v>857</v>
      </c>
      <c r="E60" s="38">
        <v>2</v>
      </c>
      <c r="F60" s="84" t="s">
        <v>847</v>
      </c>
      <c r="G60" s="38" t="s">
        <v>196</v>
      </c>
      <c r="H60" s="12" t="s">
        <v>554</v>
      </c>
      <c r="I60" s="133" t="s">
        <v>848</v>
      </c>
      <c r="J60" s="12" t="s">
        <v>849</v>
      </c>
      <c r="K60" s="12" t="s">
        <v>225</v>
      </c>
      <c r="L60" s="38" t="s">
        <v>196</v>
      </c>
      <c r="M60" s="12" t="s">
        <v>850</v>
      </c>
      <c r="N60" s="12" t="s">
        <v>249</v>
      </c>
      <c r="O60" s="86" t="s">
        <v>851</v>
      </c>
    </row>
    <row r="61" spans="1:15" ht="270" customHeight="1" x14ac:dyDescent="0.15">
      <c r="A61" s="106">
        <v>244</v>
      </c>
      <c r="B61" s="83" t="s">
        <v>52</v>
      </c>
      <c r="C61" s="12" t="s">
        <v>494</v>
      </c>
      <c r="D61" s="12"/>
      <c r="E61" s="38">
        <v>3</v>
      </c>
      <c r="F61" s="84" t="s">
        <v>852</v>
      </c>
      <c r="G61" s="38" t="s">
        <v>196</v>
      </c>
      <c r="H61" s="12" t="s">
        <v>179</v>
      </c>
      <c r="I61" s="133" t="s">
        <v>853</v>
      </c>
      <c r="J61" s="12" t="s">
        <v>854</v>
      </c>
      <c r="K61" s="12" t="s">
        <v>150</v>
      </c>
      <c r="L61" s="38" t="s">
        <v>196</v>
      </c>
      <c r="M61" s="12" t="s">
        <v>855</v>
      </c>
      <c r="N61" s="12" t="s">
        <v>858</v>
      </c>
      <c r="O61" s="86" t="s">
        <v>856</v>
      </c>
    </row>
    <row r="62" spans="1:15" ht="177.75" customHeight="1" x14ac:dyDescent="0.15">
      <c r="A62" s="106">
        <v>245</v>
      </c>
      <c r="B62" s="83" t="s">
        <v>51</v>
      </c>
      <c r="C62" s="12" t="s">
        <v>494</v>
      </c>
      <c r="D62" s="12" t="s">
        <v>505</v>
      </c>
      <c r="E62" s="38">
        <v>1</v>
      </c>
      <c r="F62" s="84" t="s">
        <v>500</v>
      </c>
      <c r="G62" s="38" t="s">
        <v>196</v>
      </c>
      <c r="H62" s="12" t="s">
        <v>222</v>
      </c>
      <c r="I62" s="133" t="s">
        <v>501</v>
      </c>
      <c r="J62" s="12" t="s">
        <v>502</v>
      </c>
      <c r="K62" s="12" t="s">
        <v>225</v>
      </c>
      <c r="L62" s="38" t="s">
        <v>237</v>
      </c>
      <c r="M62" s="12"/>
      <c r="N62" s="12" t="s">
        <v>503</v>
      </c>
      <c r="O62" s="86" t="s">
        <v>504</v>
      </c>
    </row>
    <row r="63" spans="1:15" ht="180.75" customHeight="1" x14ac:dyDescent="0.15">
      <c r="A63" s="106">
        <v>246</v>
      </c>
      <c r="B63" s="83" t="s">
        <v>457</v>
      </c>
      <c r="C63" s="12" t="s">
        <v>172</v>
      </c>
      <c r="D63" s="12" t="s">
        <v>303</v>
      </c>
      <c r="E63" s="38">
        <v>1</v>
      </c>
      <c r="F63" s="84" t="s">
        <v>458</v>
      </c>
      <c r="G63" s="38" t="s">
        <v>196</v>
      </c>
      <c r="H63" s="12" t="s">
        <v>231</v>
      </c>
      <c r="I63" s="133" t="s">
        <v>459</v>
      </c>
      <c r="J63" s="12" t="s">
        <v>460</v>
      </c>
      <c r="K63" s="12" t="s">
        <v>247</v>
      </c>
      <c r="L63" s="38" t="s">
        <v>196</v>
      </c>
      <c r="M63" s="12" t="s">
        <v>461</v>
      </c>
      <c r="N63" s="12" t="s">
        <v>462</v>
      </c>
      <c r="O63" s="86" t="s">
        <v>463</v>
      </c>
    </row>
    <row r="64" spans="1:15" ht="138" customHeight="1" x14ac:dyDescent="0.15">
      <c r="A64" s="106">
        <v>247</v>
      </c>
      <c r="B64" s="83" t="s">
        <v>270</v>
      </c>
      <c r="C64" s="12" t="s">
        <v>271</v>
      </c>
      <c r="D64" s="12" t="s">
        <v>272</v>
      </c>
      <c r="E64" s="38"/>
      <c r="F64" s="84" t="s">
        <v>273</v>
      </c>
      <c r="G64" s="38" t="s">
        <v>237</v>
      </c>
      <c r="H64" s="12" t="s">
        <v>222</v>
      </c>
      <c r="I64" s="133" t="s">
        <v>274</v>
      </c>
      <c r="J64" s="12" t="s">
        <v>275</v>
      </c>
      <c r="K64" s="12" t="s">
        <v>225</v>
      </c>
      <c r="L64" s="38" t="s">
        <v>196</v>
      </c>
      <c r="M64" s="12" t="s">
        <v>276</v>
      </c>
      <c r="N64" s="12" t="s">
        <v>277</v>
      </c>
      <c r="O64" s="86" t="s">
        <v>278</v>
      </c>
    </row>
    <row r="65" spans="1:15" ht="179.25" customHeight="1" x14ac:dyDescent="0.15">
      <c r="A65" s="106">
        <v>247</v>
      </c>
      <c r="B65" s="83" t="s">
        <v>279</v>
      </c>
      <c r="C65" s="12" t="s">
        <v>166</v>
      </c>
      <c r="D65" s="12" t="s">
        <v>449</v>
      </c>
      <c r="E65" s="38"/>
      <c r="F65" s="84" t="s">
        <v>280</v>
      </c>
      <c r="G65" s="38" t="s">
        <v>237</v>
      </c>
      <c r="H65" s="12" t="s">
        <v>231</v>
      </c>
      <c r="I65" s="133" t="s">
        <v>281</v>
      </c>
      <c r="J65" s="12" t="s">
        <v>282</v>
      </c>
      <c r="K65" s="12" t="s">
        <v>247</v>
      </c>
      <c r="L65" s="38" t="s">
        <v>196</v>
      </c>
      <c r="M65" s="12" t="s">
        <v>283</v>
      </c>
      <c r="N65" s="12" t="s">
        <v>284</v>
      </c>
      <c r="O65" s="86" t="s">
        <v>285</v>
      </c>
    </row>
    <row r="66" spans="1:15" ht="216" customHeight="1" x14ac:dyDescent="0.15">
      <c r="A66" s="106">
        <v>249</v>
      </c>
      <c r="B66" s="83" t="s">
        <v>58</v>
      </c>
      <c r="C66" s="12" t="s">
        <v>1867</v>
      </c>
      <c r="D66" s="12"/>
      <c r="E66" s="38">
        <v>1</v>
      </c>
      <c r="F66" s="84" t="s">
        <v>1868</v>
      </c>
      <c r="G66" s="38" t="s">
        <v>196</v>
      </c>
      <c r="H66" s="12" t="s">
        <v>363</v>
      </c>
      <c r="I66" s="133" t="s">
        <v>1869</v>
      </c>
      <c r="J66" s="12" t="s">
        <v>1870</v>
      </c>
      <c r="K66" s="12" t="s">
        <v>585</v>
      </c>
      <c r="L66" s="38" t="s">
        <v>237</v>
      </c>
      <c r="M66" s="12"/>
      <c r="N66" s="12" t="s">
        <v>1871</v>
      </c>
      <c r="O66" s="86" t="s">
        <v>1872</v>
      </c>
    </row>
    <row r="67" spans="1:15" ht="129" customHeight="1" x14ac:dyDescent="0.15">
      <c r="A67" s="106">
        <v>249</v>
      </c>
      <c r="B67" s="83" t="s">
        <v>58</v>
      </c>
      <c r="C67" s="12" t="s">
        <v>271</v>
      </c>
      <c r="D67" s="12"/>
      <c r="E67" s="38">
        <v>2</v>
      </c>
      <c r="F67" s="84" t="s">
        <v>1873</v>
      </c>
      <c r="G67" s="38" t="s">
        <v>237</v>
      </c>
      <c r="H67" s="12" t="s">
        <v>231</v>
      </c>
      <c r="I67" s="133" t="s">
        <v>918</v>
      </c>
      <c r="J67" s="12" t="s">
        <v>1874</v>
      </c>
      <c r="K67" s="12" t="s">
        <v>585</v>
      </c>
      <c r="L67" s="38" t="s">
        <v>237</v>
      </c>
      <c r="M67" s="12"/>
      <c r="N67" s="12" t="s">
        <v>1875</v>
      </c>
      <c r="O67" s="86" t="s">
        <v>1876</v>
      </c>
    </row>
    <row r="68" spans="1:15" ht="254.25" customHeight="1" x14ac:dyDescent="0.15">
      <c r="A68" s="106">
        <v>249</v>
      </c>
      <c r="B68" s="83" t="s">
        <v>58</v>
      </c>
      <c r="C68" s="12" t="s">
        <v>271</v>
      </c>
      <c r="D68" s="12" t="s">
        <v>60</v>
      </c>
      <c r="E68" s="38">
        <v>3</v>
      </c>
      <c r="F68" s="84" t="s">
        <v>1138</v>
      </c>
      <c r="G68" s="38" t="s">
        <v>196</v>
      </c>
      <c r="H68" s="12" t="s">
        <v>1139</v>
      </c>
      <c r="I68" s="133" t="s">
        <v>1140</v>
      </c>
      <c r="J68" s="12" t="s">
        <v>1857</v>
      </c>
      <c r="K68" s="12" t="s">
        <v>225</v>
      </c>
      <c r="L68" s="38" t="s">
        <v>196</v>
      </c>
      <c r="M68" s="12" t="s">
        <v>1858</v>
      </c>
      <c r="N68" s="12" t="s">
        <v>1859</v>
      </c>
      <c r="O68" s="86" t="s">
        <v>1860</v>
      </c>
    </row>
    <row r="69" spans="1:15" ht="114.75" customHeight="1" x14ac:dyDescent="0.15">
      <c r="A69" s="106">
        <v>249</v>
      </c>
      <c r="B69" s="83" t="s">
        <v>58</v>
      </c>
      <c r="C69" s="12" t="s">
        <v>271</v>
      </c>
      <c r="D69" s="12" t="s">
        <v>60</v>
      </c>
      <c r="E69" s="38">
        <v>4</v>
      </c>
      <c r="F69" s="84" t="s">
        <v>1861</v>
      </c>
      <c r="G69" s="38" t="s">
        <v>237</v>
      </c>
      <c r="H69" s="12" t="s">
        <v>554</v>
      </c>
      <c r="I69" s="133" t="s">
        <v>1862</v>
      </c>
      <c r="J69" s="12" t="s">
        <v>1863</v>
      </c>
      <c r="K69" s="12" t="s">
        <v>225</v>
      </c>
      <c r="L69" s="38" t="s">
        <v>196</v>
      </c>
      <c r="M69" s="12" t="s">
        <v>1864</v>
      </c>
      <c r="N69" s="12" t="s">
        <v>1865</v>
      </c>
      <c r="O69" s="86" t="s">
        <v>1866</v>
      </c>
    </row>
    <row r="70" spans="1:15" ht="217.5" customHeight="1" x14ac:dyDescent="0.15">
      <c r="A70" s="106">
        <v>250</v>
      </c>
      <c r="B70" s="83" t="s">
        <v>61</v>
      </c>
      <c r="C70" s="12" t="s">
        <v>208</v>
      </c>
      <c r="D70" s="12"/>
      <c r="E70" s="38">
        <v>1</v>
      </c>
      <c r="F70" s="84" t="s">
        <v>1790</v>
      </c>
      <c r="G70" s="38" t="s">
        <v>196</v>
      </c>
      <c r="H70" s="12" t="s">
        <v>222</v>
      </c>
      <c r="I70" s="133" t="s">
        <v>1791</v>
      </c>
      <c r="J70" s="12" t="s">
        <v>1792</v>
      </c>
      <c r="K70" s="12" t="s">
        <v>225</v>
      </c>
      <c r="L70" s="38" t="s">
        <v>237</v>
      </c>
      <c r="M70" s="12"/>
      <c r="N70" s="12" t="s">
        <v>296</v>
      </c>
      <c r="O70" s="86" t="s">
        <v>1793</v>
      </c>
    </row>
    <row r="71" spans="1:15" ht="125.25" customHeight="1" x14ac:dyDescent="0.15">
      <c r="A71" s="106">
        <v>251</v>
      </c>
      <c r="B71" s="83" t="s">
        <v>63</v>
      </c>
      <c r="C71" s="12" t="s">
        <v>271</v>
      </c>
      <c r="D71" s="12" t="s">
        <v>1144</v>
      </c>
      <c r="E71" s="38"/>
      <c r="F71" s="84" t="s">
        <v>1138</v>
      </c>
      <c r="G71" s="38" t="s">
        <v>237</v>
      </c>
      <c r="H71" s="12" t="s">
        <v>1139</v>
      </c>
      <c r="I71" s="133" t="s">
        <v>1140</v>
      </c>
      <c r="J71" s="12" t="s">
        <v>1141</v>
      </c>
      <c r="K71" s="12" t="s">
        <v>225</v>
      </c>
      <c r="L71" s="38"/>
      <c r="M71" s="12" t="s">
        <v>1142</v>
      </c>
      <c r="N71" s="12" t="s">
        <v>249</v>
      </c>
      <c r="O71" s="86" t="s">
        <v>1143</v>
      </c>
    </row>
    <row r="72" spans="1:15" ht="193.5" customHeight="1" x14ac:dyDescent="0.15">
      <c r="A72" s="106">
        <v>252</v>
      </c>
      <c r="B72" s="83" t="s">
        <v>62</v>
      </c>
      <c r="C72" s="12" t="s">
        <v>374</v>
      </c>
      <c r="D72" s="12" t="s">
        <v>880</v>
      </c>
      <c r="E72" s="38">
        <v>1</v>
      </c>
      <c r="F72" s="84" t="s">
        <v>886</v>
      </c>
      <c r="G72" s="38" t="s">
        <v>196</v>
      </c>
      <c r="H72" s="12" t="s">
        <v>222</v>
      </c>
      <c r="I72" s="133" t="s">
        <v>887</v>
      </c>
      <c r="J72" s="12" t="s">
        <v>888</v>
      </c>
      <c r="K72" s="12" t="s">
        <v>150</v>
      </c>
      <c r="L72" s="38" t="s">
        <v>196</v>
      </c>
      <c r="M72" s="12" t="s">
        <v>889</v>
      </c>
      <c r="N72" s="12" t="s">
        <v>890</v>
      </c>
      <c r="O72" s="86" t="s">
        <v>891</v>
      </c>
    </row>
    <row r="73" spans="1:15" ht="193.5" customHeight="1" x14ac:dyDescent="0.15">
      <c r="A73" s="106">
        <v>253</v>
      </c>
      <c r="B73" s="83" t="s">
        <v>64</v>
      </c>
      <c r="C73" s="12" t="s">
        <v>271</v>
      </c>
      <c r="D73" s="12"/>
      <c r="E73" s="38">
        <v>1</v>
      </c>
      <c r="F73" s="84" t="s">
        <v>2197</v>
      </c>
      <c r="G73" s="38" t="s">
        <v>196</v>
      </c>
      <c r="H73" s="12" t="s">
        <v>363</v>
      </c>
      <c r="I73" s="133" t="s">
        <v>2207</v>
      </c>
      <c r="J73" s="12" t="s">
        <v>2198</v>
      </c>
      <c r="K73" s="12" t="s">
        <v>585</v>
      </c>
      <c r="L73" s="38" t="s">
        <v>237</v>
      </c>
      <c r="M73" s="12"/>
      <c r="N73" s="12" t="s">
        <v>2210</v>
      </c>
      <c r="O73" s="86" t="s">
        <v>2200</v>
      </c>
    </row>
    <row r="74" spans="1:15" ht="123.75" customHeight="1" x14ac:dyDescent="0.15">
      <c r="A74" s="106">
        <v>254</v>
      </c>
      <c r="B74" s="83" t="s">
        <v>65</v>
      </c>
      <c r="C74" s="12" t="s">
        <v>520</v>
      </c>
      <c r="D74" s="12"/>
      <c r="E74" s="38">
        <v>1</v>
      </c>
      <c r="F74" s="84" t="s">
        <v>1925</v>
      </c>
      <c r="G74" s="38" t="s">
        <v>196</v>
      </c>
      <c r="H74" s="12" t="s">
        <v>363</v>
      </c>
      <c r="I74" s="133" t="s">
        <v>1926</v>
      </c>
      <c r="J74" s="12" t="s">
        <v>1927</v>
      </c>
      <c r="K74" s="12" t="s">
        <v>225</v>
      </c>
      <c r="L74" s="38" t="s">
        <v>196</v>
      </c>
      <c r="M74" s="12" t="s">
        <v>1928</v>
      </c>
      <c r="N74" s="12" t="s">
        <v>2208</v>
      </c>
      <c r="O74" s="86" t="s">
        <v>1930</v>
      </c>
    </row>
    <row r="75" spans="1:15" ht="69" customHeight="1" x14ac:dyDescent="0.15">
      <c r="A75" s="106">
        <v>254</v>
      </c>
      <c r="B75" s="83" t="s">
        <v>65</v>
      </c>
      <c r="C75" s="12" t="s">
        <v>271</v>
      </c>
      <c r="D75" s="12"/>
      <c r="E75" s="38">
        <v>2</v>
      </c>
      <c r="F75" s="84" t="s">
        <v>1931</v>
      </c>
      <c r="G75" s="38" t="s">
        <v>237</v>
      </c>
      <c r="H75" s="12" t="s">
        <v>1139</v>
      </c>
      <c r="I75" s="133" t="s">
        <v>1932</v>
      </c>
      <c r="J75" s="12" t="s">
        <v>1933</v>
      </c>
      <c r="K75" s="12" t="s">
        <v>225</v>
      </c>
      <c r="L75" s="38" t="s">
        <v>196</v>
      </c>
      <c r="M75" s="12" t="s">
        <v>1934</v>
      </c>
      <c r="N75" s="12" t="s">
        <v>1929</v>
      </c>
      <c r="O75" s="86" t="s">
        <v>1935</v>
      </c>
    </row>
    <row r="76" spans="1:15" ht="75.75" customHeight="1" x14ac:dyDescent="0.15">
      <c r="A76" s="106">
        <v>254</v>
      </c>
      <c r="B76" s="83" t="s">
        <v>65</v>
      </c>
      <c r="C76" s="12" t="s">
        <v>520</v>
      </c>
      <c r="D76" s="12"/>
      <c r="E76" s="38">
        <v>3</v>
      </c>
      <c r="F76" s="84" t="s">
        <v>1936</v>
      </c>
      <c r="G76" s="38" t="s">
        <v>237</v>
      </c>
      <c r="H76" s="12" t="s">
        <v>238</v>
      </c>
      <c r="I76" s="133" t="s">
        <v>1937</v>
      </c>
      <c r="J76" s="12" t="s">
        <v>1938</v>
      </c>
      <c r="K76" s="12" t="s">
        <v>225</v>
      </c>
      <c r="L76" s="38" t="s">
        <v>196</v>
      </c>
      <c r="M76" s="12" t="s">
        <v>1939</v>
      </c>
      <c r="N76" s="12" t="s">
        <v>2209</v>
      </c>
      <c r="O76" s="86" t="s">
        <v>1940</v>
      </c>
    </row>
    <row r="77" spans="1:15" ht="93.75" customHeight="1" x14ac:dyDescent="0.15">
      <c r="A77" s="106">
        <v>254</v>
      </c>
      <c r="B77" s="83" t="s">
        <v>65</v>
      </c>
      <c r="C77" s="12" t="s">
        <v>271</v>
      </c>
      <c r="D77" s="12"/>
      <c r="E77" s="38">
        <v>4</v>
      </c>
      <c r="F77" s="84" t="s">
        <v>280</v>
      </c>
      <c r="G77" s="38" t="s">
        <v>237</v>
      </c>
      <c r="H77" s="12" t="s">
        <v>231</v>
      </c>
      <c r="I77" s="133" t="s">
        <v>1941</v>
      </c>
      <c r="J77" s="12" t="s">
        <v>1942</v>
      </c>
      <c r="K77" s="12" t="s">
        <v>225</v>
      </c>
      <c r="L77" s="38" t="s">
        <v>196</v>
      </c>
      <c r="M77" s="12" t="s">
        <v>1943</v>
      </c>
      <c r="N77" s="12" t="s">
        <v>1929</v>
      </c>
      <c r="O77" s="86" t="s">
        <v>1944</v>
      </c>
    </row>
    <row r="78" spans="1:15" ht="135" customHeight="1" x14ac:dyDescent="0.15">
      <c r="A78" s="106">
        <v>255</v>
      </c>
      <c r="B78" s="83" t="s">
        <v>66</v>
      </c>
      <c r="C78" s="12" t="s">
        <v>271</v>
      </c>
      <c r="D78" s="12" t="s">
        <v>909</v>
      </c>
      <c r="E78" s="38">
        <v>1</v>
      </c>
      <c r="F78" s="84" t="s">
        <v>912</v>
      </c>
      <c r="G78" s="38" t="s">
        <v>196</v>
      </c>
      <c r="H78" s="12" t="s">
        <v>231</v>
      </c>
      <c r="I78" s="133" t="s">
        <v>913</v>
      </c>
      <c r="J78" s="12" t="s">
        <v>914</v>
      </c>
      <c r="K78" s="12" t="s">
        <v>247</v>
      </c>
      <c r="L78" s="38" t="s">
        <v>237</v>
      </c>
      <c r="M78" s="12"/>
      <c r="N78" s="12" t="s">
        <v>915</v>
      </c>
      <c r="O78" s="86" t="s">
        <v>916</v>
      </c>
    </row>
    <row r="79" spans="1:15" ht="187.5" customHeight="1" x14ac:dyDescent="0.15">
      <c r="A79" s="106">
        <v>255</v>
      </c>
      <c r="B79" s="83" t="s">
        <v>66</v>
      </c>
      <c r="C79" s="12" t="s">
        <v>271</v>
      </c>
      <c r="D79" s="12" t="s">
        <v>909</v>
      </c>
      <c r="E79" s="38"/>
      <c r="F79" s="84" t="s">
        <v>917</v>
      </c>
      <c r="G79" s="38" t="s">
        <v>196</v>
      </c>
      <c r="H79" s="12" t="s">
        <v>231</v>
      </c>
      <c r="I79" s="133" t="s">
        <v>918</v>
      </c>
      <c r="J79" s="12" t="s">
        <v>919</v>
      </c>
      <c r="K79" s="12" t="s">
        <v>225</v>
      </c>
      <c r="L79" s="38" t="s">
        <v>196</v>
      </c>
      <c r="M79" s="12" t="s">
        <v>920</v>
      </c>
      <c r="N79" s="12" t="s">
        <v>921</v>
      </c>
      <c r="O79" s="86" t="s">
        <v>922</v>
      </c>
    </row>
    <row r="80" spans="1:15" ht="146.25" customHeight="1" x14ac:dyDescent="0.15">
      <c r="A80" s="106">
        <v>255</v>
      </c>
      <c r="B80" s="83" t="s">
        <v>927</v>
      </c>
      <c r="C80" s="12" t="s">
        <v>271</v>
      </c>
      <c r="D80" s="12" t="s">
        <v>909</v>
      </c>
      <c r="E80" s="38"/>
      <c r="F80" s="84" t="s">
        <v>923</v>
      </c>
      <c r="G80" s="38" t="s">
        <v>237</v>
      </c>
      <c r="H80" s="12" t="s">
        <v>231</v>
      </c>
      <c r="I80" s="133"/>
      <c r="J80" s="12" t="s">
        <v>924</v>
      </c>
      <c r="K80" s="12" t="s">
        <v>247</v>
      </c>
      <c r="L80" s="38" t="s">
        <v>237</v>
      </c>
      <c r="M80" s="12"/>
      <c r="N80" s="12" t="s">
        <v>925</v>
      </c>
      <c r="O80" s="86" t="s">
        <v>926</v>
      </c>
    </row>
    <row r="81" spans="1:15" ht="114.75" customHeight="1" x14ac:dyDescent="0.15">
      <c r="A81" s="106">
        <v>256</v>
      </c>
      <c r="B81" s="83" t="s">
        <v>67</v>
      </c>
      <c r="C81" s="12" t="s">
        <v>464</v>
      </c>
      <c r="D81" s="12" t="s">
        <v>55</v>
      </c>
      <c r="E81" s="38">
        <v>1</v>
      </c>
      <c r="F81" s="84" t="s">
        <v>470</v>
      </c>
      <c r="G81" s="38" t="s">
        <v>196</v>
      </c>
      <c r="H81" s="12" t="s">
        <v>222</v>
      </c>
      <c r="I81" s="133" t="s">
        <v>471</v>
      </c>
      <c r="J81" s="12" t="s">
        <v>472</v>
      </c>
      <c r="K81" s="12"/>
      <c r="L81" s="38" t="s">
        <v>196</v>
      </c>
      <c r="M81" s="12" t="s">
        <v>473</v>
      </c>
      <c r="N81" s="12" t="s">
        <v>476</v>
      </c>
      <c r="O81" s="86" t="s">
        <v>474</v>
      </c>
    </row>
    <row r="82" spans="1:15" ht="174.75" customHeight="1" x14ac:dyDescent="0.15">
      <c r="A82" s="106">
        <v>256</v>
      </c>
      <c r="B82" s="83" t="s">
        <v>67</v>
      </c>
      <c r="C82" s="12" t="s">
        <v>271</v>
      </c>
      <c r="D82" s="12" t="s">
        <v>58</v>
      </c>
      <c r="E82" s="38">
        <v>2</v>
      </c>
      <c r="F82" s="84" t="s">
        <v>486</v>
      </c>
      <c r="G82" s="38" t="s">
        <v>237</v>
      </c>
      <c r="H82" s="12" t="s">
        <v>231</v>
      </c>
      <c r="I82" s="133" t="s">
        <v>487</v>
      </c>
      <c r="J82" s="12" t="s">
        <v>738</v>
      </c>
      <c r="K82" s="12" t="s">
        <v>225</v>
      </c>
      <c r="L82" s="38" t="s">
        <v>196</v>
      </c>
      <c r="M82" s="12" t="s">
        <v>480</v>
      </c>
      <c r="N82" s="12" t="s">
        <v>481</v>
      </c>
      <c r="O82" s="86" t="s">
        <v>482</v>
      </c>
    </row>
    <row r="83" spans="1:15" ht="70.5" customHeight="1" x14ac:dyDescent="0.15">
      <c r="A83" s="106">
        <v>257</v>
      </c>
      <c r="B83" s="83" t="s">
        <v>68</v>
      </c>
      <c r="C83" s="12"/>
      <c r="D83" s="12"/>
      <c r="E83" s="38">
        <v>1</v>
      </c>
      <c r="F83" s="84" t="s">
        <v>706</v>
      </c>
      <c r="G83" s="38" t="s">
        <v>196</v>
      </c>
      <c r="H83" s="12" t="s">
        <v>222</v>
      </c>
      <c r="I83" s="133" t="s">
        <v>707</v>
      </c>
      <c r="J83" s="12" t="s">
        <v>708</v>
      </c>
      <c r="K83" s="12" t="s">
        <v>225</v>
      </c>
      <c r="L83" s="38" t="s">
        <v>196</v>
      </c>
      <c r="M83" s="12" t="s">
        <v>709</v>
      </c>
      <c r="N83" s="12" t="s">
        <v>399</v>
      </c>
      <c r="O83" s="86" t="s">
        <v>710</v>
      </c>
    </row>
    <row r="84" spans="1:15" ht="88.5" customHeight="1" x14ac:dyDescent="0.15">
      <c r="A84" s="106">
        <v>257</v>
      </c>
      <c r="B84" s="83" t="s">
        <v>68</v>
      </c>
      <c r="C84" s="12"/>
      <c r="D84" s="12"/>
      <c r="E84" s="38">
        <v>2</v>
      </c>
      <c r="F84" s="84" t="s">
        <v>711</v>
      </c>
      <c r="G84" s="38" t="s">
        <v>196</v>
      </c>
      <c r="H84" s="12" t="s">
        <v>231</v>
      </c>
      <c r="I84" s="133" t="s">
        <v>712</v>
      </c>
      <c r="J84" s="12" t="s">
        <v>713</v>
      </c>
      <c r="K84" s="12" t="s">
        <v>225</v>
      </c>
      <c r="L84" s="38" t="s">
        <v>196</v>
      </c>
      <c r="M84" s="12" t="s">
        <v>714</v>
      </c>
      <c r="N84" s="12" t="s">
        <v>399</v>
      </c>
      <c r="O84" s="86" t="s">
        <v>715</v>
      </c>
    </row>
    <row r="85" spans="1:15" ht="228" customHeight="1" x14ac:dyDescent="0.15">
      <c r="A85" s="106">
        <v>259</v>
      </c>
      <c r="B85" s="83" t="s">
        <v>2508</v>
      </c>
      <c r="C85" s="12" t="s">
        <v>166</v>
      </c>
      <c r="D85" s="12" t="s">
        <v>2509</v>
      </c>
      <c r="E85" s="38">
        <v>1</v>
      </c>
      <c r="F85" s="84" t="s">
        <v>2510</v>
      </c>
      <c r="G85" s="38" t="s">
        <v>196</v>
      </c>
      <c r="H85" s="12" t="s">
        <v>363</v>
      </c>
      <c r="I85" s="133" t="s">
        <v>2511</v>
      </c>
      <c r="J85" s="12" t="s">
        <v>2512</v>
      </c>
      <c r="K85" s="12" t="s">
        <v>225</v>
      </c>
      <c r="L85" s="38" t="s">
        <v>196</v>
      </c>
      <c r="M85" s="12" t="s">
        <v>2513</v>
      </c>
      <c r="N85" s="12" t="s">
        <v>2514</v>
      </c>
      <c r="O85" s="86" t="s">
        <v>2515</v>
      </c>
    </row>
    <row r="86" spans="1:15" ht="168.75" customHeight="1" x14ac:dyDescent="0.15">
      <c r="A86" s="106">
        <v>262</v>
      </c>
      <c r="B86" s="83" t="s">
        <v>243</v>
      </c>
      <c r="C86" s="12" t="s">
        <v>160</v>
      </c>
      <c r="D86" s="12" t="s">
        <v>450</v>
      </c>
      <c r="E86" s="38">
        <v>1</v>
      </c>
      <c r="F86" s="84" t="s">
        <v>244</v>
      </c>
      <c r="G86" s="38" t="s">
        <v>196</v>
      </c>
      <c r="H86" s="12" t="s">
        <v>222</v>
      </c>
      <c r="I86" s="133" t="s">
        <v>245</v>
      </c>
      <c r="J86" s="12" t="s">
        <v>246</v>
      </c>
      <c r="K86" s="12" t="s">
        <v>247</v>
      </c>
      <c r="L86" s="38" t="s">
        <v>196</v>
      </c>
      <c r="M86" s="12" t="s">
        <v>248</v>
      </c>
      <c r="N86" s="12" t="s">
        <v>249</v>
      </c>
      <c r="O86" s="86" t="s">
        <v>250</v>
      </c>
    </row>
    <row r="87" spans="1:15" ht="183.75" customHeight="1" x14ac:dyDescent="0.15">
      <c r="A87" s="106">
        <v>262</v>
      </c>
      <c r="B87" s="83" t="s">
        <v>251</v>
      </c>
      <c r="C87" s="12" t="s">
        <v>160</v>
      </c>
      <c r="D87" s="12"/>
      <c r="E87" s="38">
        <v>2</v>
      </c>
      <c r="F87" s="84" t="s">
        <v>252</v>
      </c>
      <c r="G87" s="38" t="s">
        <v>196</v>
      </c>
      <c r="H87" s="12" t="s">
        <v>253</v>
      </c>
      <c r="I87" s="133" t="s">
        <v>254</v>
      </c>
      <c r="J87" s="12" t="s">
        <v>255</v>
      </c>
      <c r="K87" s="12" t="s">
        <v>225</v>
      </c>
      <c r="L87" s="38" t="s">
        <v>196</v>
      </c>
      <c r="M87" s="12" t="s">
        <v>256</v>
      </c>
      <c r="N87" s="12" t="s">
        <v>264</v>
      </c>
      <c r="O87" s="86" t="s">
        <v>257</v>
      </c>
    </row>
    <row r="88" spans="1:15" ht="133.5" customHeight="1" x14ac:dyDescent="0.15">
      <c r="A88" s="106">
        <v>262</v>
      </c>
      <c r="B88" s="83" t="s">
        <v>251</v>
      </c>
      <c r="C88" s="12" t="s">
        <v>160</v>
      </c>
      <c r="D88" s="12"/>
      <c r="E88" s="38">
        <v>3</v>
      </c>
      <c r="F88" s="84" t="s">
        <v>258</v>
      </c>
      <c r="G88" s="38" t="s">
        <v>196</v>
      </c>
      <c r="H88" s="12" t="s">
        <v>179</v>
      </c>
      <c r="I88" s="133" t="s">
        <v>259</v>
      </c>
      <c r="J88" s="12" t="s">
        <v>260</v>
      </c>
      <c r="K88" s="12" t="s">
        <v>225</v>
      </c>
      <c r="L88" s="38" t="s">
        <v>196</v>
      </c>
      <c r="M88" s="12" t="s">
        <v>261</v>
      </c>
      <c r="N88" s="12" t="s">
        <v>262</v>
      </c>
      <c r="O88" s="86" t="s">
        <v>263</v>
      </c>
    </row>
    <row r="89" spans="1:15" ht="141" customHeight="1" x14ac:dyDescent="0.15">
      <c r="A89" s="106">
        <v>264</v>
      </c>
      <c r="B89" s="83" t="s">
        <v>2664</v>
      </c>
      <c r="C89" s="12" t="s">
        <v>160</v>
      </c>
      <c r="D89" s="12"/>
      <c r="E89" s="38">
        <v>1</v>
      </c>
      <c r="F89" s="84" t="s">
        <v>2675</v>
      </c>
      <c r="G89" s="38" t="s">
        <v>237</v>
      </c>
      <c r="H89" s="12" t="s">
        <v>363</v>
      </c>
      <c r="I89" s="133" t="s">
        <v>2676</v>
      </c>
      <c r="J89" s="12" t="s">
        <v>2677</v>
      </c>
      <c r="K89" s="12" t="s">
        <v>585</v>
      </c>
      <c r="L89" s="38" t="s">
        <v>237</v>
      </c>
      <c r="M89" s="12"/>
      <c r="N89" s="12" t="s">
        <v>599</v>
      </c>
      <c r="O89" s="86" t="s">
        <v>2678</v>
      </c>
    </row>
    <row r="90" spans="1:15" ht="139.5" customHeight="1" x14ac:dyDescent="0.15">
      <c r="A90" s="106">
        <v>264</v>
      </c>
      <c r="B90" s="83" t="s">
        <v>76</v>
      </c>
      <c r="C90" s="12" t="s">
        <v>160</v>
      </c>
      <c r="D90" s="12"/>
      <c r="E90" s="38">
        <v>1</v>
      </c>
      <c r="F90" s="84" t="s">
        <v>2679</v>
      </c>
      <c r="G90" s="38" t="s">
        <v>237</v>
      </c>
      <c r="H90" s="12" t="s">
        <v>363</v>
      </c>
      <c r="I90" s="133" t="s">
        <v>2680</v>
      </c>
      <c r="J90" s="12" t="s">
        <v>2677</v>
      </c>
      <c r="K90" s="12" t="s">
        <v>585</v>
      </c>
      <c r="L90" s="38" t="s">
        <v>237</v>
      </c>
      <c r="M90" s="12"/>
      <c r="N90" s="12" t="s">
        <v>599</v>
      </c>
      <c r="O90" s="86" t="s">
        <v>2678</v>
      </c>
    </row>
    <row r="91" spans="1:15" ht="135" customHeight="1" x14ac:dyDescent="0.15">
      <c r="A91" s="106">
        <v>264</v>
      </c>
      <c r="B91" s="83" t="s">
        <v>2664</v>
      </c>
      <c r="C91" s="12" t="s">
        <v>160</v>
      </c>
      <c r="D91" s="12"/>
      <c r="E91" s="38">
        <v>2</v>
      </c>
      <c r="F91" s="84" t="s">
        <v>2681</v>
      </c>
      <c r="G91" s="38" t="s">
        <v>237</v>
      </c>
      <c r="H91" s="12" t="s">
        <v>253</v>
      </c>
      <c r="I91" s="133" t="s">
        <v>2682</v>
      </c>
      <c r="J91" s="12" t="s">
        <v>2683</v>
      </c>
      <c r="K91" s="12" t="s">
        <v>585</v>
      </c>
      <c r="L91" s="38" t="s">
        <v>237</v>
      </c>
      <c r="M91" s="12"/>
      <c r="N91" s="12" t="s">
        <v>2684</v>
      </c>
      <c r="O91" s="86" t="s">
        <v>2685</v>
      </c>
    </row>
    <row r="92" spans="1:15" ht="139.5" customHeight="1" x14ac:dyDescent="0.15">
      <c r="A92" s="106">
        <v>264</v>
      </c>
      <c r="B92" s="83" t="s">
        <v>76</v>
      </c>
      <c r="C92" s="12" t="s">
        <v>160</v>
      </c>
      <c r="D92" s="12"/>
      <c r="E92" s="38">
        <v>2</v>
      </c>
      <c r="F92" s="84" t="s">
        <v>2686</v>
      </c>
      <c r="G92" s="38" t="s">
        <v>237</v>
      </c>
      <c r="H92" s="12" t="s">
        <v>179</v>
      </c>
      <c r="I92" s="133" t="s">
        <v>2687</v>
      </c>
      <c r="J92" s="12" t="s">
        <v>2688</v>
      </c>
      <c r="K92" s="12" t="s">
        <v>585</v>
      </c>
      <c r="L92" s="38" t="s">
        <v>237</v>
      </c>
      <c r="M92" s="12"/>
      <c r="N92" s="12" t="s">
        <v>2684</v>
      </c>
      <c r="O92" s="86" t="s">
        <v>2689</v>
      </c>
    </row>
    <row r="93" spans="1:15" ht="200.25" customHeight="1" x14ac:dyDescent="0.15">
      <c r="A93" s="106">
        <v>264</v>
      </c>
      <c r="B93" s="83" t="s">
        <v>76</v>
      </c>
      <c r="C93" s="12" t="s">
        <v>160</v>
      </c>
      <c r="D93" s="12" t="s">
        <v>2670</v>
      </c>
      <c r="E93" s="38">
        <v>3</v>
      </c>
      <c r="F93" s="84" t="s">
        <v>2671</v>
      </c>
      <c r="G93" s="38" t="s">
        <v>237</v>
      </c>
      <c r="H93" s="12" t="s">
        <v>334</v>
      </c>
      <c r="I93" s="133" t="s">
        <v>2690</v>
      </c>
      <c r="J93" s="12" t="s">
        <v>2691</v>
      </c>
      <c r="K93" s="12" t="s">
        <v>247</v>
      </c>
      <c r="L93" s="38" t="s">
        <v>196</v>
      </c>
      <c r="M93" s="12" t="s">
        <v>2692</v>
      </c>
      <c r="N93" s="12" t="s">
        <v>2693</v>
      </c>
      <c r="O93" s="86" t="s">
        <v>2694</v>
      </c>
    </row>
    <row r="94" spans="1:15" ht="206.25" customHeight="1" x14ac:dyDescent="0.15">
      <c r="A94" s="106">
        <v>264</v>
      </c>
      <c r="B94" s="83" t="s">
        <v>76</v>
      </c>
      <c r="C94" s="12" t="s">
        <v>160</v>
      </c>
      <c r="D94" s="12" t="s">
        <v>2670</v>
      </c>
      <c r="E94" s="38">
        <v>3</v>
      </c>
      <c r="F94" s="84" t="s">
        <v>2695</v>
      </c>
      <c r="G94" s="38" t="s">
        <v>196</v>
      </c>
      <c r="H94" s="12" t="s">
        <v>231</v>
      </c>
      <c r="I94" s="133" t="s">
        <v>2690</v>
      </c>
      <c r="J94" s="12" t="s">
        <v>2696</v>
      </c>
      <c r="K94" s="12"/>
      <c r="L94" s="38" t="s">
        <v>196</v>
      </c>
      <c r="M94" s="12" t="s">
        <v>2697</v>
      </c>
      <c r="N94" s="12" t="s">
        <v>2698</v>
      </c>
      <c r="O94" s="86" t="s">
        <v>2694</v>
      </c>
    </row>
    <row r="95" spans="1:15" ht="103.5" customHeight="1" x14ac:dyDescent="0.15">
      <c r="A95" s="106">
        <v>264</v>
      </c>
      <c r="B95" s="83" t="s">
        <v>76</v>
      </c>
      <c r="C95" s="12" t="s">
        <v>160</v>
      </c>
      <c r="D95" s="12" t="s">
        <v>2670</v>
      </c>
      <c r="E95" s="38">
        <v>4</v>
      </c>
      <c r="F95" s="84" t="s">
        <v>2699</v>
      </c>
      <c r="G95" s="38" t="s">
        <v>237</v>
      </c>
      <c r="H95" s="12" t="s">
        <v>179</v>
      </c>
      <c r="I95" s="133" t="s">
        <v>2700</v>
      </c>
      <c r="J95" s="12" t="s">
        <v>2701</v>
      </c>
      <c r="K95" s="12" t="s">
        <v>247</v>
      </c>
      <c r="L95" s="38" t="s">
        <v>237</v>
      </c>
      <c r="M95" s="12" t="s">
        <v>2702</v>
      </c>
      <c r="N95" s="12" t="s">
        <v>2703</v>
      </c>
      <c r="O95" s="86" t="s">
        <v>2704</v>
      </c>
    </row>
    <row r="96" spans="1:15" ht="189.75" customHeight="1" x14ac:dyDescent="0.15">
      <c r="A96" s="106">
        <v>265</v>
      </c>
      <c r="B96" s="83" t="s">
        <v>77</v>
      </c>
      <c r="C96" s="12" t="s">
        <v>520</v>
      </c>
      <c r="D96" s="12" t="s">
        <v>1158</v>
      </c>
      <c r="E96" s="38"/>
      <c r="F96" s="84" t="s">
        <v>1149</v>
      </c>
      <c r="G96" s="38" t="s">
        <v>237</v>
      </c>
      <c r="H96" s="12" t="s">
        <v>238</v>
      </c>
      <c r="I96" s="133" t="s">
        <v>1150</v>
      </c>
      <c r="J96" s="12" t="s">
        <v>1151</v>
      </c>
      <c r="K96" s="12" t="s">
        <v>585</v>
      </c>
      <c r="L96" s="38" t="s">
        <v>237</v>
      </c>
      <c r="M96" s="12"/>
      <c r="N96" s="12" t="s">
        <v>337</v>
      </c>
      <c r="O96" s="86" t="s">
        <v>1152</v>
      </c>
    </row>
    <row r="97" spans="1:15" ht="148.5" customHeight="1" x14ac:dyDescent="0.15">
      <c r="A97" s="106">
        <v>265</v>
      </c>
      <c r="B97" s="83" t="s">
        <v>77</v>
      </c>
      <c r="C97" s="12" t="s">
        <v>520</v>
      </c>
      <c r="D97" s="12" t="s">
        <v>1159</v>
      </c>
      <c r="E97" s="38"/>
      <c r="F97" s="84" t="s">
        <v>1153</v>
      </c>
      <c r="G97" s="38" t="s">
        <v>237</v>
      </c>
      <c r="H97" s="12" t="s">
        <v>253</v>
      </c>
      <c r="I97" s="133" t="s">
        <v>1154</v>
      </c>
      <c r="J97" s="12" t="s">
        <v>1155</v>
      </c>
      <c r="K97" s="12" t="s">
        <v>225</v>
      </c>
      <c r="L97" s="38" t="s">
        <v>196</v>
      </c>
      <c r="M97" s="12" t="s">
        <v>1156</v>
      </c>
      <c r="N97" s="12"/>
      <c r="O97" s="86" t="s">
        <v>1157</v>
      </c>
    </row>
    <row r="98" spans="1:15" ht="157.5" customHeight="1" x14ac:dyDescent="0.15">
      <c r="A98" s="106">
        <v>266</v>
      </c>
      <c r="B98" s="83" t="s">
        <v>83</v>
      </c>
      <c r="C98" s="12" t="s">
        <v>464</v>
      </c>
      <c r="D98" s="12"/>
      <c r="E98" s="38">
        <v>1</v>
      </c>
      <c r="F98" s="84" t="s">
        <v>928</v>
      </c>
      <c r="G98" s="38" t="s">
        <v>196</v>
      </c>
      <c r="H98" s="12" t="s">
        <v>554</v>
      </c>
      <c r="I98" s="133" t="s">
        <v>929</v>
      </c>
      <c r="J98" s="12" t="s">
        <v>930</v>
      </c>
      <c r="K98" s="12" t="s">
        <v>225</v>
      </c>
      <c r="L98" s="38" t="s">
        <v>196</v>
      </c>
      <c r="M98" s="12" t="s">
        <v>931</v>
      </c>
      <c r="N98" s="12" t="s">
        <v>399</v>
      </c>
      <c r="O98" s="86" t="s">
        <v>932</v>
      </c>
    </row>
    <row r="99" spans="1:15" ht="149.25" customHeight="1" x14ac:dyDescent="0.15">
      <c r="A99" s="106">
        <v>267</v>
      </c>
      <c r="B99" s="83" t="s">
        <v>78</v>
      </c>
      <c r="C99" s="12" t="s">
        <v>1449</v>
      </c>
      <c r="D99" s="12" t="s">
        <v>85</v>
      </c>
      <c r="E99" s="38">
        <v>1</v>
      </c>
      <c r="F99" s="84" t="s">
        <v>2000</v>
      </c>
      <c r="G99" s="38" t="s">
        <v>196</v>
      </c>
      <c r="H99" s="12" t="s">
        <v>293</v>
      </c>
      <c r="I99" s="133" t="s">
        <v>2001</v>
      </c>
      <c r="J99" s="12" t="s">
        <v>1462</v>
      </c>
      <c r="K99" s="12" t="s">
        <v>225</v>
      </c>
      <c r="L99" s="38" t="s">
        <v>196</v>
      </c>
      <c r="M99" s="12" t="s">
        <v>2002</v>
      </c>
      <c r="N99" s="12" t="s">
        <v>1464</v>
      </c>
      <c r="O99" s="86" t="s">
        <v>2003</v>
      </c>
    </row>
    <row r="100" spans="1:15" ht="136.5" customHeight="1" x14ac:dyDescent="0.15">
      <c r="A100" s="106">
        <v>267</v>
      </c>
      <c r="B100" s="83" t="s">
        <v>78</v>
      </c>
      <c r="C100" s="12" t="s">
        <v>1449</v>
      </c>
      <c r="D100" s="12" t="s">
        <v>85</v>
      </c>
      <c r="E100" s="38">
        <v>2</v>
      </c>
      <c r="F100" s="84" t="s">
        <v>2004</v>
      </c>
      <c r="G100" s="38" t="s">
        <v>196</v>
      </c>
      <c r="H100" s="12" t="s">
        <v>293</v>
      </c>
      <c r="I100" s="133" t="s">
        <v>2001</v>
      </c>
      <c r="J100" s="12" t="s">
        <v>2005</v>
      </c>
      <c r="K100" s="12" t="s">
        <v>225</v>
      </c>
      <c r="L100" s="38" t="s">
        <v>196</v>
      </c>
      <c r="M100" s="12" t="s">
        <v>2006</v>
      </c>
      <c r="N100" s="12" t="s">
        <v>423</v>
      </c>
      <c r="O100" s="86" t="s">
        <v>2007</v>
      </c>
    </row>
    <row r="101" spans="1:15" ht="135" customHeight="1" x14ac:dyDescent="0.15">
      <c r="A101" s="106">
        <v>267</v>
      </c>
      <c r="B101" s="83" t="s">
        <v>78</v>
      </c>
      <c r="C101" s="12" t="s">
        <v>1449</v>
      </c>
      <c r="D101" s="12" t="s">
        <v>85</v>
      </c>
      <c r="E101" s="38">
        <v>3</v>
      </c>
      <c r="F101" s="84" t="s">
        <v>2008</v>
      </c>
      <c r="G101" s="38" t="s">
        <v>196</v>
      </c>
      <c r="H101" s="12" t="s">
        <v>293</v>
      </c>
      <c r="I101" s="133" t="s">
        <v>2001</v>
      </c>
      <c r="J101" s="12" t="s">
        <v>2009</v>
      </c>
      <c r="K101" s="12" t="s">
        <v>225</v>
      </c>
      <c r="L101" s="38" t="s">
        <v>237</v>
      </c>
      <c r="M101" s="12"/>
      <c r="N101" s="12" t="s">
        <v>2013</v>
      </c>
      <c r="O101" s="86" t="s">
        <v>2010</v>
      </c>
    </row>
    <row r="102" spans="1:15" ht="133.5" customHeight="1" x14ac:dyDescent="0.15">
      <c r="A102" s="106">
        <v>267</v>
      </c>
      <c r="B102" s="83" t="s">
        <v>78</v>
      </c>
      <c r="C102" s="12" t="s">
        <v>1449</v>
      </c>
      <c r="D102" s="12" t="s">
        <v>85</v>
      </c>
      <c r="E102" s="38">
        <v>4</v>
      </c>
      <c r="F102" s="84" t="s">
        <v>2011</v>
      </c>
      <c r="G102" s="38" t="s">
        <v>196</v>
      </c>
      <c r="H102" s="12" t="s">
        <v>293</v>
      </c>
      <c r="I102" s="133" t="s">
        <v>2012</v>
      </c>
      <c r="J102" s="12" t="s">
        <v>1456</v>
      </c>
      <c r="K102" s="12" t="s">
        <v>225</v>
      </c>
      <c r="L102" s="38" t="s">
        <v>196</v>
      </c>
      <c r="M102" s="12" t="s">
        <v>1457</v>
      </c>
      <c r="N102" s="12" t="s">
        <v>1458</v>
      </c>
      <c r="O102" s="86" t="s">
        <v>1459</v>
      </c>
    </row>
    <row r="103" spans="1:15" ht="159.75" customHeight="1" x14ac:dyDescent="0.15">
      <c r="A103" s="106">
        <v>268</v>
      </c>
      <c r="B103" s="83" t="s">
        <v>2516</v>
      </c>
      <c r="C103" s="12" t="s">
        <v>166</v>
      </c>
      <c r="D103" s="12" t="s">
        <v>2517</v>
      </c>
      <c r="E103" s="38">
        <v>1</v>
      </c>
      <c r="F103" s="84" t="s">
        <v>2518</v>
      </c>
      <c r="G103" s="38" t="s">
        <v>237</v>
      </c>
      <c r="H103" s="12" t="s">
        <v>231</v>
      </c>
      <c r="I103" s="133" t="s">
        <v>2519</v>
      </c>
      <c r="J103" s="12" t="s">
        <v>2520</v>
      </c>
      <c r="K103" s="12" t="s">
        <v>585</v>
      </c>
      <c r="L103" s="38" t="s">
        <v>196</v>
      </c>
      <c r="M103" s="12" t="s">
        <v>2521</v>
      </c>
      <c r="N103" s="12" t="s">
        <v>2522</v>
      </c>
      <c r="O103" s="86" t="s">
        <v>2523</v>
      </c>
    </row>
    <row r="104" spans="1:15" ht="196.5" customHeight="1" x14ac:dyDescent="0.15">
      <c r="A104" s="106">
        <v>271</v>
      </c>
      <c r="B104" s="83" t="s">
        <v>2765</v>
      </c>
      <c r="C104" s="12" t="s">
        <v>152</v>
      </c>
      <c r="D104" s="12" t="s">
        <v>2766</v>
      </c>
      <c r="E104" s="38">
        <v>1</v>
      </c>
      <c r="F104" s="84" t="s">
        <v>1973</v>
      </c>
      <c r="G104" s="38" t="s">
        <v>196</v>
      </c>
      <c r="H104" s="12" t="s">
        <v>334</v>
      </c>
      <c r="I104" s="133"/>
      <c r="J104" s="12" t="s">
        <v>1974</v>
      </c>
      <c r="K104" s="12"/>
      <c r="L104" s="38" t="s">
        <v>196</v>
      </c>
      <c r="M104" s="12" t="s">
        <v>1975</v>
      </c>
      <c r="N104" s="12"/>
      <c r="O104" s="86" t="s">
        <v>1976</v>
      </c>
    </row>
    <row r="105" spans="1:15" ht="67.5" customHeight="1" x14ac:dyDescent="0.15">
      <c r="A105" s="106">
        <v>271</v>
      </c>
      <c r="B105" s="83" t="s">
        <v>82</v>
      </c>
      <c r="C105" s="12" t="s">
        <v>332</v>
      </c>
      <c r="D105" s="12"/>
      <c r="E105" s="38"/>
      <c r="F105" s="84" t="s">
        <v>1977</v>
      </c>
      <c r="G105" s="38" t="s">
        <v>237</v>
      </c>
      <c r="H105" s="12" t="s">
        <v>334</v>
      </c>
      <c r="I105" s="133"/>
      <c r="J105" s="12" t="s">
        <v>1978</v>
      </c>
      <c r="K105" s="12"/>
      <c r="L105" s="38"/>
      <c r="M105" s="12"/>
      <c r="N105" s="12"/>
      <c r="O105" s="86" t="s">
        <v>1978</v>
      </c>
    </row>
    <row r="106" spans="1:15" ht="165.75" customHeight="1" x14ac:dyDescent="0.15">
      <c r="A106" s="106">
        <v>272</v>
      </c>
      <c r="B106" s="83" t="s">
        <v>84</v>
      </c>
      <c r="C106" s="12" t="s">
        <v>154</v>
      </c>
      <c r="D106" s="12" t="s">
        <v>736</v>
      </c>
      <c r="E106" s="38">
        <v>1</v>
      </c>
      <c r="F106" s="84" t="s">
        <v>732</v>
      </c>
      <c r="G106" s="38" t="s">
        <v>196</v>
      </c>
      <c r="H106" s="12" t="s">
        <v>222</v>
      </c>
      <c r="I106" s="133" t="s">
        <v>737</v>
      </c>
      <c r="J106" s="12" t="s">
        <v>733</v>
      </c>
      <c r="K106" s="12" t="s">
        <v>225</v>
      </c>
      <c r="L106" s="38" t="s">
        <v>196</v>
      </c>
      <c r="M106" s="12" t="s">
        <v>734</v>
      </c>
      <c r="N106" s="12" t="s">
        <v>296</v>
      </c>
      <c r="O106" s="86" t="s">
        <v>735</v>
      </c>
    </row>
    <row r="107" spans="1:15" ht="132" customHeight="1" x14ac:dyDescent="0.15">
      <c r="A107" s="106">
        <v>273</v>
      </c>
      <c r="B107" s="83" t="s">
        <v>85</v>
      </c>
      <c r="C107" s="12" t="s">
        <v>1449</v>
      </c>
      <c r="D107" s="12" t="s">
        <v>78</v>
      </c>
      <c r="E107" s="38">
        <v>1</v>
      </c>
      <c r="F107" s="84" t="s">
        <v>1455</v>
      </c>
      <c r="G107" s="38"/>
      <c r="H107" s="12" t="s">
        <v>293</v>
      </c>
      <c r="I107" s="133">
        <v>1004</v>
      </c>
      <c r="J107" s="12" t="s">
        <v>1456</v>
      </c>
      <c r="K107" s="12" t="s">
        <v>225</v>
      </c>
      <c r="L107" s="38" t="s">
        <v>196</v>
      </c>
      <c r="M107" s="12" t="s">
        <v>1457</v>
      </c>
      <c r="N107" s="12" t="s">
        <v>1458</v>
      </c>
      <c r="O107" s="86" t="s">
        <v>1459</v>
      </c>
    </row>
    <row r="108" spans="1:15" ht="159.75" customHeight="1" x14ac:dyDescent="0.15">
      <c r="A108" s="106">
        <v>273</v>
      </c>
      <c r="B108" s="83" t="s">
        <v>85</v>
      </c>
      <c r="C108" s="12" t="s">
        <v>1449</v>
      </c>
      <c r="D108" s="12" t="s">
        <v>1466</v>
      </c>
      <c r="E108" s="38">
        <v>2</v>
      </c>
      <c r="F108" s="84" t="s">
        <v>1460</v>
      </c>
      <c r="G108" s="38"/>
      <c r="H108" s="12" t="s">
        <v>293</v>
      </c>
      <c r="I108" s="133" t="s">
        <v>1461</v>
      </c>
      <c r="J108" s="12" t="s">
        <v>1462</v>
      </c>
      <c r="K108" s="12" t="s">
        <v>225</v>
      </c>
      <c r="L108" s="38" t="s">
        <v>196</v>
      </c>
      <c r="M108" s="12" t="s">
        <v>1463</v>
      </c>
      <c r="N108" s="12" t="s">
        <v>1464</v>
      </c>
      <c r="O108" s="86" t="s">
        <v>1465</v>
      </c>
    </row>
    <row r="109" spans="1:15" ht="120.75" customHeight="1" x14ac:dyDescent="0.15">
      <c r="A109" s="106">
        <v>274</v>
      </c>
      <c r="B109" s="83" t="s">
        <v>53</v>
      </c>
      <c r="C109" s="12" t="s">
        <v>552</v>
      </c>
      <c r="D109" s="12" t="s">
        <v>806</v>
      </c>
      <c r="E109" s="38">
        <v>1</v>
      </c>
      <c r="F109" s="84" t="s">
        <v>801</v>
      </c>
      <c r="G109" s="38" t="s">
        <v>237</v>
      </c>
      <c r="H109" s="12" t="s">
        <v>554</v>
      </c>
      <c r="I109" s="133" t="s">
        <v>802</v>
      </c>
      <c r="J109" s="12" t="s">
        <v>807</v>
      </c>
      <c r="K109" s="12" t="s">
        <v>225</v>
      </c>
      <c r="L109" s="38" t="s">
        <v>196</v>
      </c>
      <c r="M109" s="12" t="s">
        <v>803</v>
      </c>
      <c r="N109" s="12" t="s">
        <v>804</v>
      </c>
      <c r="O109" s="86" t="s">
        <v>805</v>
      </c>
    </row>
    <row r="110" spans="1:15" ht="63.75" customHeight="1" x14ac:dyDescent="0.15">
      <c r="A110" s="106">
        <v>275</v>
      </c>
      <c r="B110" s="83" t="s">
        <v>54</v>
      </c>
      <c r="C110" s="12" t="s">
        <v>286</v>
      </c>
      <c r="D110" s="12" t="s">
        <v>95</v>
      </c>
      <c r="E110" s="38">
        <v>1</v>
      </c>
      <c r="F110" s="84" t="s">
        <v>944</v>
      </c>
      <c r="G110" s="38" t="s">
        <v>237</v>
      </c>
      <c r="H110" s="12" t="s">
        <v>293</v>
      </c>
      <c r="I110" s="133">
        <v>12</v>
      </c>
      <c r="J110" s="12" t="s">
        <v>945</v>
      </c>
      <c r="K110" s="12" t="s">
        <v>247</v>
      </c>
      <c r="L110" s="38" t="s">
        <v>237</v>
      </c>
      <c r="M110" s="12"/>
      <c r="N110" s="12" t="s">
        <v>946</v>
      </c>
      <c r="O110" s="86" t="s">
        <v>947</v>
      </c>
    </row>
    <row r="111" spans="1:15" ht="120.75" customHeight="1" x14ac:dyDescent="0.15">
      <c r="A111" s="106">
        <v>275</v>
      </c>
      <c r="B111" s="83" t="s">
        <v>54</v>
      </c>
      <c r="C111" s="12" t="s">
        <v>286</v>
      </c>
      <c r="D111" s="12" t="s">
        <v>95</v>
      </c>
      <c r="E111" s="38">
        <v>2</v>
      </c>
      <c r="F111" s="84" t="s">
        <v>948</v>
      </c>
      <c r="G111" s="38" t="s">
        <v>196</v>
      </c>
      <c r="H111" s="12" t="s">
        <v>293</v>
      </c>
      <c r="I111" s="133" t="s">
        <v>949</v>
      </c>
      <c r="J111" s="12" t="s">
        <v>950</v>
      </c>
      <c r="K111" s="12" t="s">
        <v>247</v>
      </c>
      <c r="L111" s="38" t="s">
        <v>237</v>
      </c>
      <c r="M111" s="12"/>
      <c r="N111" s="12" t="s">
        <v>385</v>
      </c>
      <c r="O111" s="86" t="s">
        <v>951</v>
      </c>
    </row>
    <row r="112" spans="1:15" ht="192.75" customHeight="1" x14ac:dyDescent="0.15">
      <c r="A112" s="106">
        <v>277</v>
      </c>
      <c r="B112" s="83" t="s">
        <v>55</v>
      </c>
      <c r="C112" s="12" t="s">
        <v>464</v>
      </c>
      <c r="D112" s="12" t="s">
        <v>121</v>
      </c>
      <c r="E112" s="38">
        <v>1</v>
      </c>
      <c r="F112" s="84" t="s">
        <v>1274</v>
      </c>
      <c r="G112" s="38" t="s">
        <v>196</v>
      </c>
      <c r="H112" s="12" t="s">
        <v>231</v>
      </c>
      <c r="I112" s="133" t="s">
        <v>1275</v>
      </c>
      <c r="J112" s="12" t="s">
        <v>1276</v>
      </c>
      <c r="K112" s="12" t="s">
        <v>225</v>
      </c>
      <c r="L112" s="38" t="s">
        <v>196</v>
      </c>
      <c r="M112" s="12" t="s">
        <v>1277</v>
      </c>
      <c r="N112" s="12" t="s">
        <v>1285</v>
      </c>
      <c r="O112" s="86" t="s">
        <v>1278</v>
      </c>
    </row>
    <row r="113" spans="1:15" ht="264.75" customHeight="1" x14ac:dyDescent="0.15">
      <c r="A113" s="106">
        <v>277</v>
      </c>
      <c r="B113" s="83" t="s">
        <v>55</v>
      </c>
      <c r="C113" s="12" t="s">
        <v>464</v>
      </c>
      <c r="D113" s="12" t="s">
        <v>1284</v>
      </c>
      <c r="E113" s="38">
        <v>2</v>
      </c>
      <c r="F113" s="84" t="s">
        <v>1279</v>
      </c>
      <c r="G113" s="38" t="s">
        <v>196</v>
      </c>
      <c r="H113" s="12" t="s">
        <v>222</v>
      </c>
      <c r="I113" s="133" t="s">
        <v>1280</v>
      </c>
      <c r="J113" s="12" t="s">
        <v>1281</v>
      </c>
      <c r="K113" s="12" t="s">
        <v>225</v>
      </c>
      <c r="L113" s="38" t="s">
        <v>196</v>
      </c>
      <c r="M113" s="12" t="s">
        <v>1282</v>
      </c>
      <c r="N113" s="12" t="s">
        <v>1286</v>
      </c>
      <c r="O113" s="86" t="s">
        <v>1283</v>
      </c>
    </row>
    <row r="114" spans="1:15" ht="213" customHeight="1" x14ac:dyDescent="0.15">
      <c r="A114" s="106">
        <v>281</v>
      </c>
      <c r="B114" s="83" t="s">
        <v>86</v>
      </c>
      <c r="C114" s="12" t="s">
        <v>1104</v>
      </c>
      <c r="D114" s="12" t="s">
        <v>1984</v>
      </c>
      <c r="E114" s="38">
        <v>1</v>
      </c>
      <c r="F114" s="84" t="s">
        <v>1979</v>
      </c>
      <c r="G114" s="38" t="s">
        <v>196</v>
      </c>
      <c r="H114" s="12" t="s">
        <v>222</v>
      </c>
      <c r="I114" s="133" t="s">
        <v>1980</v>
      </c>
      <c r="J114" s="12" t="s">
        <v>1981</v>
      </c>
      <c r="K114" s="12" t="s">
        <v>225</v>
      </c>
      <c r="L114" s="38" t="s">
        <v>196</v>
      </c>
      <c r="M114" s="12" t="s">
        <v>1982</v>
      </c>
      <c r="N114" s="12" t="s">
        <v>1619</v>
      </c>
      <c r="O114" s="86" t="s">
        <v>1983</v>
      </c>
    </row>
    <row r="115" spans="1:15" ht="131.25" customHeight="1" x14ac:dyDescent="0.15">
      <c r="A115" s="106">
        <v>283</v>
      </c>
      <c r="B115" s="83" t="s">
        <v>88</v>
      </c>
      <c r="C115" s="12" t="s">
        <v>166</v>
      </c>
      <c r="D115" s="12" t="s">
        <v>1360</v>
      </c>
      <c r="E115" s="38">
        <v>1</v>
      </c>
      <c r="F115" s="84" t="s">
        <v>1361</v>
      </c>
      <c r="G115" s="38" t="s">
        <v>196</v>
      </c>
      <c r="H115" s="12" t="s">
        <v>222</v>
      </c>
      <c r="I115" s="133" t="s">
        <v>1362</v>
      </c>
      <c r="J115" s="12" t="s">
        <v>1363</v>
      </c>
      <c r="K115" s="12" t="s">
        <v>225</v>
      </c>
      <c r="L115" s="38" t="s">
        <v>196</v>
      </c>
      <c r="M115" s="12" t="s">
        <v>1364</v>
      </c>
      <c r="N115" s="12" t="s">
        <v>348</v>
      </c>
      <c r="O115" s="86" t="s">
        <v>1365</v>
      </c>
    </row>
    <row r="116" spans="1:15" ht="265.5" customHeight="1" x14ac:dyDescent="0.15">
      <c r="A116" s="106">
        <v>283</v>
      </c>
      <c r="B116" s="83" t="s">
        <v>1366</v>
      </c>
      <c r="C116" s="12" t="s">
        <v>163</v>
      </c>
      <c r="D116" s="12" t="s">
        <v>2705</v>
      </c>
      <c r="E116" s="38">
        <v>2</v>
      </c>
      <c r="F116" s="84" t="s">
        <v>1367</v>
      </c>
      <c r="G116" s="38" t="s">
        <v>196</v>
      </c>
      <c r="H116" s="12" t="s">
        <v>554</v>
      </c>
      <c r="I116" s="133" t="s">
        <v>1376</v>
      </c>
      <c r="J116" s="12" t="s">
        <v>1375</v>
      </c>
      <c r="K116" s="12" t="s">
        <v>225</v>
      </c>
      <c r="L116" s="38" t="s">
        <v>196</v>
      </c>
      <c r="M116" s="12" t="s">
        <v>1368</v>
      </c>
      <c r="N116" s="12" t="s">
        <v>348</v>
      </c>
      <c r="O116" s="86" t="s">
        <v>1369</v>
      </c>
    </row>
    <row r="117" spans="1:15" ht="279.75" customHeight="1" x14ac:dyDescent="0.15">
      <c r="A117" s="106">
        <v>283</v>
      </c>
      <c r="B117" s="83" t="s">
        <v>88</v>
      </c>
      <c r="C117" s="12" t="s">
        <v>163</v>
      </c>
      <c r="D117" s="12" t="s">
        <v>1377</v>
      </c>
      <c r="E117" s="38">
        <v>3</v>
      </c>
      <c r="F117" s="84" t="s">
        <v>1370</v>
      </c>
      <c r="G117" s="38" t="s">
        <v>196</v>
      </c>
      <c r="H117" s="12" t="s">
        <v>554</v>
      </c>
      <c r="I117" s="133" t="s">
        <v>1371</v>
      </c>
      <c r="J117" s="12" t="s">
        <v>1372</v>
      </c>
      <c r="K117" s="12" t="s">
        <v>225</v>
      </c>
      <c r="L117" s="38" t="s">
        <v>196</v>
      </c>
      <c r="M117" s="12" t="s">
        <v>1373</v>
      </c>
      <c r="N117" s="12" t="s">
        <v>348</v>
      </c>
      <c r="O117" s="86" t="s">
        <v>1374</v>
      </c>
    </row>
    <row r="118" spans="1:15" ht="211.5" customHeight="1" x14ac:dyDescent="0.15">
      <c r="A118" s="106">
        <v>285</v>
      </c>
      <c r="B118" s="83" t="s">
        <v>2542</v>
      </c>
      <c r="C118" s="12" t="s">
        <v>164</v>
      </c>
      <c r="D118" s="12"/>
      <c r="E118" s="38">
        <v>1</v>
      </c>
      <c r="F118" s="84" t="s">
        <v>2548</v>
      </c>
      <c r="G118" s="38" t="s">
        <v>196</v>
      </c>
      <c r="H118" s="12" t="s">
        <v>293</v>
      </c>
      <c r="I118" s="133" t="s">
        <v>1461</v>
      </c>
      <c r="J118" s="12" t="s">
        <v>2549</v>
      </c>
      <c r="K118" s="12" t="s">
        <v>225</v>
      </c>
      <c r="L118" s="38" t="s">
        <v>237</v>
      </c>
      <c r="M118" s="12"/>
      <c r="N118" s="12" t="s">
        <v>2227</v>
      </c>
      <c r="O118" s="86" t="s">
        <v>2550</v>
      </c>
    </row>
    <row r="119" spans="1:15" ht="192.75" customHeight="1" x14ac:dyDescent="0.15">
      <c r="A119" s="106">
        <v>285</v>
      </c>
      <c r="B119" s="83" t="s">
        <v>2542</v>
      </c>
      <c r="C119" s="12" t="s">
        <v>208</v>
      </c>
      <c r="D119" s="12"/>
      <c r="E119" s="38">
        <v>2</v>
      </c>
      <c r="F119" s="84" t="s">
        <v>2551</v>
      </c>
      <c r="G119" s="38" t="s">
        <v>196</v>
      </c>
      <c r="H119" s="12" t="s">
        <v>222</v>
      </c>
      <c r="I119" s="133" t="s">
        <v>2552</v>
      </c>
      <c r="J119" s="12" t="s">
        <v>2553</v>
      </c>
      <c r="K119" s="12" t="s">
        <v>225</v>
      </c>
      <c r="L119" s="38" t="s">
        <v>237</v>
      </c>
      <c r="M119" s="12"/>
      <c r="N119" s="12" t="s">
        <v>2227</v>
      </c>
      <c r="O119" s="86" t="s">
        <v>2554</v>
      </c>
    </row>
    <row r="120" spans="1:15" ht="115.5" customHeight="1" x14ac:dyDescent="0.15">
      <c r="A120" s="106">
        <v>286</v>
      </c>
      <c r="B120" s="83" t="s">
        <v>229</v>
      </c>
      <c r="C120" s="12" t="s">
        <v>165</v>
      </c>
      <c r="D120" s="12" t="s">
        <v>2579</v>
      </c>
      <c r="E120" s="38">
        <v>1</v>
      </c>
      <c r="F120" s="84" t="s">
        <v>2560</v>
      </c>
      <c r="G120" s="38" t="s">
        <v>196</v>
      </c>
      <c r="H120" s="12" t="s">
        <v>293</v>
      </c>
      <c r="I120" s="133" t="s">
        <v>2561</v>
      </c>
      <c r="J120" s="12" t="s">
        <v>2562</v>
      </c>
      <c r="K120" s="12" t="s">
        <v>225</v>
      </c>
      <c r="L120" s="38" t="s">
        <v>196</v>
      </c>
      <c r="M120" s="12" t="s">
        <v>2563</v>
      </c>
      <c r="N120" s="12" t="s">
        <v>2564</v>
      </c>
      <c r="O120" s="86" t="s">
        <v>2565</v>
      </c>
    </row>
    <row r="121" spans="1:15" ht="132.75" customHeight="1" x14ac:dyDescent="0.15">
      <c r="A121" s="106">
        <v>286</v>
      </c>
      <c r="B121" s="83" t="s">
        <v>229</v>
      </c>
      <c r="C121" s="12" t="s">
        <v>174</v>
      </c>
      <c r="D121" s="12" t="s">
        <v>2566</v>
      </c>
      <c r="E121" s="38">
        <v>2</v>
      </c>
      <c r="F121" s="84" t="s">
        <v>2567</v>
      </c>
      <c r="G121" s="38" t="s">
        <v>196</v>
      </c>
      <c r="H121" s="12" t="s">
        <v>231</v>
      </c>
      <c r="I121" s="133" t="s">
        <v>2568</v>
      </c>
      <c r="J121" s="12" t="s">
        <v>2569</v>
      </c>
      <c r="K121" s="12" t="s">
        <v>225</v>
      </c>
      <c r="L121" s="38" t="s">
        <v>196</v>
      </c>
      <c r="M121" s="12" t="s">
        <v>2570</v>
      </c>
      <c r="N121" s="12" t="s">
        <v>2571</v>
      </c>
      <c r="O121" s="86" t="s">
        <v>2572</v>
      </c>
    </row>
    <row r="122" spans="1:15" ht="113.25" customHeight="1" x14ac:dyDescent="0.15">
      <c r="A122" s="106">
        <v>286</v>
      </c>
      <c r="B122" s="83" t="s">
        <v>229</v>
      </c>
      <c r="C122" s="12" t="s">
        <v>174</v>
      </c>
      <c r="D122" s="12" t="s">
        <v>2566</v>
      </c>
      <c r="E122" s="38">
        <v>3</v>
      </c>
      <c r="F122" s="84" t="s">
        <v>2573</v>
      </c>
      <c r="G122" s="38" t="s">
        <v>196</v>
      </c>
      <c r="H122" s="12" t="s">
        <v>363</v>
      </c>
      <c r="I122" s="133" t="s">
        <v>2574</v>
      </c>
      <c r="J122" s="12" t="s">
        <v>2575</v>
      </c>
      <c r="K122" s="12" t="s">
        <v>585</v>
      </c>
      <c r="L122" s="38" t="s">
        <v>196</v>
      </c>
      <c r="M122" s="12" t="s">
        <v>2576</v>
      </c>
      <c r="N122" s="12" t="s">
        <v>2577</v>
      </c>
      <c r="O122" s="86" t="s">
        <v>2578</v>
      </c>
    </row>
    <row r="123" spans="1:15" ht="129" customHeight="1" x14ac:dyDescent="0.15">
      <c r="A123" s="106">
        <v>287</v>
      </c>
      <c r="B123" s="83" t="s">
        <v>973</v>
      </c>
      <c r="C123" s="12"/>
      <c r="D123" s="12"/>
      <c r="E123" s="38">
        <v>1</v>
      </c>
      <c r="F123" s="84" t="s">
        <v>979</v>
      </c>
      <c r="G123" s="38" t="s">
        <v>196</v>
      </c>
      <c r="H123" s="12" t="s">
        <v>222</v>
      </c>
      <c r="I123" s="133" t="s">
        <v>984</v>
      </c>
      <c r="J123" s="12" t="s">
        <v>980</v>
      </c>
      <c r="K123" s="12" t="s">
        <v>585</v>
      </c>
      <c r="L123" s="38" t="s">
        <v>196</v>
      </c>
      <c r="M123" s="12" t="s">
        <v>981</v>
      </c>
      <c r="N123" s="12" t="s">
        <v>982</v>
      </c>
      <c r="O123" s="86" t="s">
        <v>983</v>
      </c>
    </row>
    <row r="124" spans="1:15" ht="288" customHeight="1" x14ac:dyDescent="0.15">
      <c r="A124" s="106">
        <v>289</v>
      </c>
      <c r="B124" s="83" t="s">
        <v>93</v>
      </c>
      <c r="C124" s="12" t="s">
        <v>832</v>
      </c>
      <c r="D124" s="12" t="s">
        <v>48</v>
      </c>
      <c r="E124" s="38">
        <v>1</v>
      </c>
      <c r="F124" s="84" t="s">
        <v>2727</v>
      </c>
      <c r="G124" s="38" t="s">
        <v>237</v>
      </c>
      <c r="H124" s="12" t="s">
        <v>413</v>
      </c>
      <c r="I124" s="133" t="s">
        <v>1179</v>
      </c>
      <c r="J124" s="12" t="s">
        <v>1180</v>
      </c>
      <c r="K124" s="12" t="s">
        <v>225</v>
      </c>
      <c r="L124" s="38" t="s">
        <v>196</v>
      </c>
      <c r="M124" s="12" t="s">
        <v>1181</v>
      </c>
      <c r="N124" s="12" t="s">
        <v>1285</v>
      </c>
      <c r="O124" s="86" t="s">
        <v>1182</v>
      </c>
    </row>
    <row r="125" spans="1:15" ht="160.5" customHeight="1" x14ac:dyDescent="0.15">
      <c r="A125" s="106">
        <v>289</v>
      </c>
      <c r="B125" s="83" t="s">
        <v>93</v>
      </c>
      <c r="C125" s="12" t="s">
        <v>832</v>
      </c>
      <c r="D125" s="12" t="s">
        <v>48</v>
      </c>
      <c r="E125" s="38">
        <v>2</v>
      </c>
      <c r="F125" s="84" t="s">
        <v>1183</v>
      </c>
      <c r="G125" s="38" t="s">
        <v>237</v>
      </c>
      <c r="H125" s="12" t="s">
        <v>222</v>
      </c>
      <c r="I125" s="133" t="s">
        <v>1184</v>
      </c>
      <c r="J125" s="12" t="s">
        <v>1185</v>
      </c>
      <c r="K125" s="12" t="s">
        <v>247</v>
      </c>
      <c r="L125" s="38" t="s">
        <v>196</v>
      </c>
      <c r="M125" s="12" t="s">
        <v>1186</v>
      </c>
      <c r="N125" s="12" t="s">
        <v>1055</v>
      </c>
      <c r="O125" s="86" t="s">
        <v>1187</v>
      </c>
    </row>
    <row r="126" spans="1:15" ht="194.25" customHeight="1" x14ac:dyDescent="0.15">
      <c r="A126" s="106">
        <v>289</v>
      </c>
      <c r="B126" s="83" t="s">
        <v>93</v>
      </c>
      <c r="C126" s="12" t="s">
        <v>832</v>
      </c>
      <c r="D126" s="12" t="s">
        <v>48</v>
      </c>
      <c r="E126" s="38">
        <v>3</v>
      </c>
      <c r="F126" s="84" t="s">
        <v>1188</v>
      </c>
      <c r="G126" s="38" t="s">
        <v>237</v>
      </c>
      <c r="H126" s="12" t="s">
        <v>222</v>
      </c>
      <c r="I126" s="133" t="s">
        <v>1189</v>
      </c>
      <c r="J126" s="12" t="s">
        <v>1190</v>
      </c>
      <c r="K126" s="12" t="s">
        <v>225</v>
      </c>
      <c r="L126" s="38" t="s">
        <v>196</v>
      </c>
      <c r="M126" s="12" t="s">
        <v>1191</v>
      </c>
      <c r="N126" s="12" t="s">
        <v>1192</v>
      </c>
      <c r="O126" s="86" t="s">
        <v>1193</v>
      </c>
    </row>
    <row r="127" spans="1:15" ht="201" customHeight="1" x14ac:dyDescent="0.15">
      <c r="A127" s="106">
        <v>289</v>
      </c>
      <c r="B127" s="83" t="s">
        <v>93</v>
      </c>
      <c r="C127" s="12" t="s">
        <v>832</v>
      </c>
      <c r="D127" s="12" t="s">
        <v>48</v>
      </c>
      <c r="E127" s="38">
        <v>4</v>
      </c>
      <c r="F127" s="84" t="s">
        <v>1194</v>
      </c>
      <c r="G127" s="38" t="s">
        <v>237</v>
      </c>
      <c r="H127" s="12" t="s">
        <v>179</v>
      </c>
      <c r="I127" s="133" t="s">
        <v>1195</v>
      </c>
      <c r="J127" s="12" t="s">
        <v>1196</v>
      </c>
      <c r="K127" s="12" t="s">
        <v>225</v>
      </c>
      <c r="L127" s="38" t="s">
        <v>196</v>
      </c>
      <c r="M127" s="12" t="s">
        <v>1197</v>
      </c>
      <c r="N127" s="12" t="s">
        <v>249</v>
      </c>
      <c r="O127" s="86" t="s">
        <v>1198</v>
      </c>
    </row>
    <row r="128" spans="1:15" ht="222" customHeight="1" x14ac:dyDescent="0.15">
      <c r="A128" s="106">
        <v>290</v>
      </c>
      <c r="B128" s="83" t="s">
        <v>94</v>
      </c>
      <c r="C128" s="12" t="s">
        <v>164</v>
      </c>
      <c r="D128" s="12"/>
      <c r="E128" s="38">
        <v>1</v>
      </c>
      <c r="F128" s="84" t="s">
        <v>2848</v>
      </c>
      <c r="G128" s="38" t="s">
        <v>237</v>
      </c>
      <c r="H128" s="12" t="s">
        <v>293</v>
      </c>
      <c r="I128" s="133" t="s">
        <v>2849</v>
      </c>
      <c r="J128" s="12" t="s">
        <v>2850</v>
      </c>
      <c r="K128" s="12" t="s">
        <v>585</v>
      </c>
      <c r="L128" s="38" t="s">
        <v>237</v>
      </c>
      <c r="M128" s="12"/>
      <c r="N128" s="12" t="s">
        <v>2851</v>
      </c>
      <c r="O128" s="86" t="s">
        <v>2852</v>
      </c>
    </row>
    <row r="129" spans="1:15" ht="109.5" customHeight="1" x14ac:dyDescent="0.15">
      <c r="A129" s="106">
        <v>290</v>
      </c>
      <c r="B129" s="83" t="s">
        <v>94</v>
      </c>
      <c r="C129" s="12" t="s">
        <v>164</v>
      </c>
      <c r="D129" s="12"/>
      <c r="E129" s="38">
        <v>2</v>
      </c>
      <c r="F129" s="84" t="s">
        <v>2124</v>
      </c>
      <c r="G129" s="38" t="s">
        <v>196</v>
      </c>
      <c r="H129" s="12" t="s">
        <v>293</v>
      </c>
      <c r="I129" s="133">
        <v>14</v>
      </c>
      <c r="J129" s="12" t="s">
        <v>2850</v>
      </c>
      <c r="K129" s="12" t="s">
        <v>585</v>
      </c>
      <c r="L129" s="38" t="s">
        <v>237</v>
      </c>
      <c r="M129" s="12"/>
      <c r="N129" s="12" t="s">
        <v>1203</v>
      </c>
      <c r="O129" s="86" t="s">
        <v>2853</v>
      </c>
    </row>
    <row r="130" spans="1:15" ht="87.75" customHeight="1" x14ac:dyDescent="0.15">
      <c r="A130" s="106">
        <v>290</v>
      </c>
      <c r="B130" s="83" t="s">
        <v>94</v>
      </c>
      <c r="C130" s="12" t="s">
        <v>164</v>
      </c>
      <c r="D130" s="12"/>
      <c r="E130" s="38">
        <v>3</v>
      </c>
      <c r="F130" s="84" t="s">
        <v>2854</v>
      </c>
      <c r="G130" s="38" t="s">
        <v>196</v>
      </c>
      <c r="H130" s="12" t="s">
        <v>293</v>
      </c>
      <c r="I130" s="133">
        <v>1</v>
      </c>
      <c r="J130" s="12" t="s">
        <v>2855</v>
      </c>
      <c r="K130" s="12" t="s">
        <v>225</v>
      </c>
      <c r="L130" s="38" t="s">
        <v>196</v>
      </c>
      <c r="M130" s="12" t="s">
        <v>2856</v>
      </c>
      <c r="N130" s="12" t="s">
        <v>2857</v>
      </c>
      <c r="O130" s="86" t="s">
        <v>2858</v>
      </c>
    </row>
    <row r="131" spans="1:15" ht="146.25" customHeight="1" x14ac:dyDescent="0.15">
      <c r="A131" s="106">
        <v>290</v>
      </c>
      <c r="B131" s="83" t="s">
        <v>94</v>
      </c>
      <c r="C131" s="12" t="s">
        <v>164</v>
      </c>
      <c r="D131" s="12"/>
      <c r="E131" s="38">
        <v>4</v>
      </c>
      <c r="F131" s="84" t="s">
        <v>2859</v>
      </c>
      <c r="G131" s="38" t="s">
        <v>196</v>
      </c>
      <c r="H131" s="12" t="s">
        <v>293</v>
      </c>
      <c r="I131" s="133">
        <v>14</v>
      </c>
      <c r="J131" s="12" t="s">
        <v>2860</v>
      </c>
      <c r="K131" s="12" t="s">
        <v>585</v>
      </c>
      <c r="L131" s="38" t="s">
        <v>237</v>
      </c>
      <c r="M131" s="12"/>
      <c r="N131" s="12" t="s">
        <v>2861</v>
      </c>
      <c r="O131" s="86" t="s">
        <v>2862</v>
      </c>
    </row>
    <row r="132" spans="1:15" ht="165" customHeight="1" x14ac:dyDescent="0.15">
      <c r="A132" s="106">
        <v>290</v>
      </c>
      <c r="B132" s="83" t="s">
        <v>94</v>
      </c>
      <c r="C132" s="12" t="s">
        <v>164</v>
      </c>
      <c r="D132" s="12"/>
      <c r="E132" s="38">
        <v>5</v>
      </c>
      <c r="F132" s="84" t="s">
        <v>2863</v>
      </c>
      <c r="G132" s="38" t="s">
        <v>196</v>
      </c>
      <c r="H132" s="12" t="s">
        <v>293</v>
      </c>
      <c r="I132" s="133" t="s">
        <v>2864</v>
      </c>
      <c r="J132" s="12" t="s">
        <v>2860</v>
      </c>
      <c r="K132" s="12" t="s">
        <v>225</v>
      </c>
      <c r="L132" s="38" t="s">
        <v>196</v>
      </c>
      <c r="M132" s="12" t="s">
        <v>2865</v>
      </c>
      <c r="N132" s="12" t="s">
        <v>2866</v>
      </c>
      <c r="O132" s="86" t="s">
        <v>2867</v>
      </c>
    </row>
    <row r="133" spans="1:15" ht="197.25" customHeight="1" x14ac:dyDescent="0.15">
      <c r="A133" s="106">
        <v>290</v>
      </c>
      <c r="B133" s="83" t="s">
        <v>94</v>
      </c>
      <c r="C133" s="12" t="s">
        <v>164</v>
      </c>
      <c r="D133" s="12"/>
      <c r="E133" s="38">
        <v>6</v>
      </c>
      <c r="F133" s="84" t="s">
        <v>2868</v>
      </c>
      <c r="G133" s="38" t="s">
        <v>196</v>
      </c>
      <c r="H133" s="12" t="s">
        <v>293</v>
      </c>
      <c r="I133" s="133">
        <v>12</v>
      </c>
      <c r="J133" s="12" t="s">
        <v>2869</v>
      </c>
      <c r="K133" s="12" t="s">
        <v>585</v>
      </c>
      <c r="L133" s="38" t="s">
        <v>237</v>
      </c>
      <c r="M133" s="12"/>
      <c r="N133" s="12" t="s">
        <v>423</v>
      </c>
      <c r="O133" s="86" t="s">
        <v>2870</v>
      </c>
    </row>
    <row r="134" spans="1:15" ht="183.75" customHeight="1" x14ac:dyDescent="0.15">
      <c r="A134" s="106">
        <v>291</v>
      </c>
      <c r="B134" s="83" t="s">
        <v>95</v>
      </c>
      <c r="C134" s="12" t="s">
        <v>164</v>
      </c>
      <c r="D134" s="12"/>
      <c r="E134" s="38">
        <v>1</v>
      </c>
      <c r="F134" s="84" t="s">
        <v>2102</v>
      </c>
      <c r="G134" s="38" t="s">
        <v>237</v>
      </c>
      <c r="H134" s="12" t="s">
        <v>293</v>
      </c>
      <c r="I134" s="133" t="s">
        <v>2130</v>
      </c>
      <c r="J134" s="12" t="s">
        <v>2104</v>
      </c>
      <c r="K134" s="12" t="s">
        <v>585</v>
      </c>
      <c r="L134" s="38" t="s">
        <v>237</v>
      </c>
      <c r="M134" s="12"/>
      <c r="N134" s="12" t="s">
        <v>249</v>
      </c>
      <c r="O134" s="86" t="s">
        <v>2105</v>
      </c>
    </row>
    <row r="135" spans="1:15" ht="102" customHeight="1" x14ac:dyDescent="0.15">
      <c r="A135" s="106">
        <v>291</v>
      </c>
      <c r="B135" s="83" t="s">
        <v>95</v>
      </c>
      <c r="C135" s="12" t="s">
        <v>164</v>
      </c>
      <c r="D135" s="12"/>
      <c r="E135" s="38">
        <v>2</v>
      </c>
      <c r="F135" s="84" t="s">
        <v>2112</v>
      </c>
      <c r="G135" s="38" t="s">
        <v>237</v>
      </c>
      <c r="H135" s="12" t="s">
        <v>293</v>
      </c>
      <c r="I135" s="133" t="s">
        <v>2130</v>
      </c>
      <c r="J135" s="12" t="s">
        <v>2113</v>
      </c>
      <c r="K135" s="12" t="s">
        <v>585</v>
      </c>
      <c r="L135" s="38" t="s">
        <v>237</v>
      </c>
      <c r="M135" s="12"/>
      <c r="N135" s="12" t="s">
        <v>2135</v>
      </c>
      <c r="O135" s="86" t="s">
        <v>2114</v>
      </c>
    </row>
    <row r="136" spans="1:15" ht="118.5" customHeight="1" x14ac:dyDescent="0.15">
      <c r="A136" s="106">
        <v>291</v>
      </c>
      <c r="B136" s="83" t="s">
        <v>95</v>
      </c>
      <c r="C136" s="12" t="s">
        <v>164</v>
      </c>
      <c r="D136" s="12"/>
      <c r="E136" s="38">
        <v>3</v>
      </c>
      <c r="F136" s="84" t="s">
        <v>2106</v>
      </c>
      <c r="G136" s="38" t="s">
        <v>237</v>
      </c>
      <c r="H136" s="12" t="s">
        <v>293</v>
      </c>
      <c r="I136" s="133" t="s">
        <v>2130</v>
      </c>
      <c r="J136" s="12" t="s">
        <v>2107</v>
      </c>
      <c r="K136" s="12" t="s">
        <v>150</v>
      </c>
      <c r="L136" s="38" t="s">
        <v>237</v>
      </c>
      <c r="M136" s="12"/>
      <c r="N136" s="12" t="s">
        <v>2135</v>
      </c>
      <c r="O136" s="86" t="s">
        <v>2108</v>
      </c>
    </row>
    <row r="137" spans="1:15" ht="102" customHeight="1" x14ac:dyDescent="0.15">
      <c r="A137" s="106">
        <v>291</v>
      </c>
      <c r="B137" s="83" t="s">
        <v>95</v>
      </c>
      <c r="C137" s="12" t="s">
        <v>164</v>
      </c>
      <c r="D137" s="12"/>
      <c r="E137" s="38">
        <v>4</v>
      </c>
      <c r="F137" s="84" t="s">
        <v>2115</v>
      </c>
      <c r="G137" s="38" t="s">
        <v>237</v>
      </c>
      <c r="H137" s="12" t="s">
        <v>222</v>
      </c>
      <c r="I137" s="133" t="s">
        <v>2116</v>
      </c>
      <c r="J137" s="12" t="s">
        <v>2117</v>
      </c>
      <c r="K137" s="12" t="s">
        <v>585</v>
      </c>
      <c r="L137" s="38" t="s">
        <v>237</v>
      </c>
      <c r="M137" s="12"/>
      <c r="N137" s="12" t="s">
        <v>2134</v>
      </c>
      <c r="O137" s="86" t="s">
        <v>2118</v>
      </c>
    </row>
    <row r="138" spans="1:15" ht="54" customHeight="1" x14ac:dyDescent="0.15">
      <c r="A138" s="106">
        <v>291</v>
      </c>
      <c r="B138" s="83" t="s">
        <v>95</v>
      </c>
      <c r="C138" s="12" t="s">
        <v>164</v>
      </c>
      <c r="D138" s="12"/>
      <c r="E138" s="38">
        <v>5</v>
      </c>
      <c r="F138" s="84" t="s">
        <v>2109</v>
      </c>
      <c r="G138" s="38" t="s">
        <v>237</v>
      </c>
      <c r="H138" s="12" t="s">
        <v>293</v>
      </c>
      <c r="I138" s="133" t="s">
        <v>2103</v>
      </c>
      <c r="J138" s="12" t="s">
        <v>2110</v>
      </c>
      <c r="K138" s="12" t="s">
        <v>585</v>
      </c>
      <c r="L138" s="38" t="s">
        <v>237</v>
      </c>
      <c r="M138" s="12"/>
      <c r="N138" s="12" t="s">
        <v>249</v>
      </c>
      <c r="O138" s="86" t="s">
        <v>2111</v>
      </c>
    </row>
    <row r="139" spans="1:15" ht="125.25" customHeight="1" x14ac:dyDescent="0.15">
      <c r="A139" s="106">
        <v>291</v>
      </c>
      <c r="B139" s="83" t="s">
        <v>95</v>
      </c>
      <c r="C139" s="12" t="s">
        <v>164</v>
      </c>
      <c r="D139" s="12"/>
      <c r="E139" s="38"/>
      <c r="F139" s="84" t="s">
        <v>2092</v>
      </c>
      <c r="G139" s="38" t="s">
        <v>237</v>
      </c>
      <c r="H139" s="12" t="s">
        <v>293</v>
      </c>
      <c r="I139" s="133" t="s">
        <v>2093</v>
      </c>
      <c r="J139" s="12" t="s">
        <v>2094</v>
      </c>
      <c r="K139" s="12" t="s">
        <v>225</v>
      </c>
      <c r="L139" s="38" t="s">
        <v>196</v>
      </c>
      <c r="M139" s="12" t="s">
        <v>2095</v>
      </c>
      <c r="N139" s="12" t="s">
        <v>645</v>
      </c>
      <c r="O139" s="86" t="s">
        <v>2096</v>
      </c>
    </row>
    <row r="140" spans="1:15" ht="169.5" customHeight="1" x14ac:dyDescent="0.15">
      <c r="A140" s="106">
        <v>291</v>
      </c>
      <c r="B140" s="83" t="s">
        <v>95</v>
      </c>
      <c r="C140" s="12" t="s">
        <v>164</v>
      </c>
      <c r="D140" s="12"/>
      <c r="E140" s="38"/>
      <c r="F140" s="84" t="s">
        <v>2097</v>
      </c>
      <c r="G140" s="38" t="s">
        <v>237</v>
      </c>
      <c r="H140" s="12" t="s">
        <v>293</v>
      </c>
      <c r="I140" s="133" t="s">
        <v>2098</v>
      </c>
      <c r="J140" s="12" t="s">
        <v>2099</v>
      </c>
      <c r="K140" s="12" t="s">
        <v>2100</v>
      </c>
      <c r="L140" s="38" t="s">
        <v>237</v>
      </c>
      <c r="M140" s="12"/>
      <c r="N140" s="12" t="s">
        <v>645</v>
      </c>
      <c r="O140" s="86" t="s">
        <v>2101</v>
      </c>
    </row>
    <row r="141" spans="1:15" ht="144.75" customHeight="1" x14ac:dyDescent="0.15">
      <c r="A141" s="106">
        <v>291</v>
      </c>
      <c r="B141" s="83" t="s">
        <v>2070</v>
      </c>
      <c r="C141" s="12" t="s">
        <v>164</v>
      </c>
      <c r="D141" s="12"/>
      <c r="E141" s="38"/>
      <c r="F141" s="84" t="s">
        <v>2119</v>
      </c>
      <c r="G141" s="38" t="s">
        <v>237</v>
      </c>
      <c r="H141" s="12" t="s">
        <v>231</v>
      </c>
      <c r="I141" s="133" t="s">
        <v>2120</v>
      </c>
      <c r="J141" s="12" t="s">
        <v>2121</v>
      </c>
      <c r="K141" s="12" t="s">
        <v>225</v>
      </c>
      <c r="L141" s="38" t="s">
        <v>196</v>
      </c>
      <c r="M141" s="12" t="s">
        <v>2122</v>
      </c>
      <c r="N141" s="12" t="s">
        <v>1192</v>
      </c>
      <c r="O141" s="86" t="s">
        <v>2123</v>
      </c>
    </row>
    <row r="142" spans="1:15" ht="92.25" customHeight="1" x14ac:dyDescent="0.15">
      <c r="A142" s="106">
        <v>291</v>
      </c>
      <c r="B142" s="83" t="s">
        <v>2070</v>
      </c>
      <c r="C142" s="12" t="s">
        <v>164</v>
      </c>
      <c r="D142" s="12"/>
      <c r="E142" s="38"/>
      <c r="F142" s="84" t="s">
        <v>2124</v>
      </c>
      <c r="G142" s="38" t="s">
        <v>237</v>
      </c>
      <c r="H142" s="12" t="s">
        <v>293</v>
      </c>
      <c r="I142" s="135" t="s">
        <v>2131</v>
      </c>
      <c r="J142" s="12" t="s">
        <v>2125</v>
      </c>
      <c r="K142" s="12" t="s">
        <v>585</v>
      </c>
      <c r="L142" s="38" t="s">
        <v>237</v>
      </c>
      <c r="M142" s="12"/>
      <c r="N142" s="12" t="s">
        <v>2134</v>
      </c>
      <c r="O142" s="86" t="s">
        <v>2126</v>
      </c>
    </row>
    <row r="143" spans="1:15" ht="187.5" customHeight="1" x14ac:dyDescent="0.15">
      <c r="A143" s="106">
        <v>291</v>
      </c>
      <c r="B143" s="83" t="s">
        <v>2070</v>
      </c>
      <c r="C143" s="12" t="s">
        <v>164</v>
      </c>
      <c r="D143" s="12"/>
      <c r="E143" s="38"/>
      <c r="F143" s="84" t="s">
        <v>2119</v>
      </c>
      <c r="G143" s="38" t="s">
        <v>237</v>
      </c>
      <c r="H143" s="12" t="s">
        <v>231</v>
      </c>
      <c r="I143" s="133" t="s">
        <v>2132</v>
      </c>
      <c r="J143" s="12" t="s">
        <v>2127</v>
      </c>
      <c r="K143" s="12" t="s">
        <v>225</v>
      </c>
      <c r="L143" s="38" t="s">
        <v>196</v>
      </c>
      <c r="M143" s="12" t="s">
        <v>2128</v>
      </c>
      <c r="N143" s="12" t="s">
        <v>524</v>
      </c>
      <c r="O143" s="86" t="s">
        <v>2129</v>
      </c>
    </row>
    <row r="144" spans="1:15" ht="150" customHeight="1" x14ac:dyDescent="0.15">
      <c r="A144" s="106">
        <v>294</v>
      </c>
      <c r="B144" s="83" t="s">
        <v>519</v>
      </c>
      <c r="C144" s="12" t="s">
        <v>520</v>
      </c>
      <c r="D144" s="12" t="s">
        <v>64</v>
      </c>
      <c r="E144" s="38">
        <v>1</v>
      </c>
      <c r="F144" s="84" t="s">
        <v>521</v>
      </c>
      <c r="G144" s="38" t="s">
        <v>196</v>
      </c>
      <c r="H144" s="12" t="s">
        <v>363</v>
      </c>
      <c r="I144" s="133">
        <v>173</v>
      </c>
      <c r="J144" s="12" t="s">
        <v>522</v>
      </c>
      <c r="K144" s="12" t="s">
        <v>225</v>
      </c>
      <c r="L144" s="38" t="s">
        <v>196</v>
      </c>
      <c r="M144" s="12" t="s">
        <v>523</v>
      </c>
      <c r="N144" s="12" t="s">
        <v>524</v>
      </c>
      <c r="O144" s="86" t="s">
        <v>525</v>
      </c>
    </row>
    <row r="145" spans="1:15" ht="88.5" customHeight="1" x14ac:dyDescent="0.15">
      <c r="A145" s="106">
        <v>298</v>
      </c>
      <c r="B145" s="83" t="s">
        <v>1063</v>
      </c>
      <c r="C145" s="12" t="s">
        <v>158</v>
      </c>
      <c r="D145" s="12" t="s">
        <v>1100</v>
      </c>
      <c r="E145" s="38">
        <v>1</v>
      </c>
      <c r="F145" s="84" t="s">
        <v>1070</v>
      </c>
      <c r="G145" s="38" t="s">
        <v>237</v>
      </c>
      <c r="H145" s="12" t="s">
        <v>253</v>
      </c>
      <c r="I145" s="133" t="s">
        <v>1071</v>
      </c>
      <c r="J145" s="12" t="s">
        <v>1072</v>
      </c>
      <c r="K145" s="12" t="s">
        <v>585</v>
      </c>
      <c r="L145" s="38" t="s">
        <v>237</v>
      </c>
      <c r="M145" s="12"/>
      <c r="N145" s="12" t="s">
        <v>1073</v>
      </c>
      <c r="O145" s="86" t="s">
        <v>1074</v>
      </c>
    </row>
    <row r="146" spans="1:15" ht="195.75" customHeight="1" x14ac:dyDescent="0.15">
      <c r="A146" s="106">
        <v>298</v>
      </c>
      <c r="B146" s="83" t="s">
        <v>1063</v>
      </c>
      <c r="C146" s="12" t="s">
        <v>158</v>
      </c>
      <c r="D146" s="12" t="s">
        <v>1101</v>
      </c>
      <c r="E146" s="38">
        <v>2</v>
      </c>
      <c r="F146" s="84" t="s">
        <v>1075</v>
      </c>
      <c r="G146" s="38" t="s">
        <v>196</v>
      </c>
      <c r="H146" s="12" t="s">
        <v>179</v>
      </c>
      <c r="I146" s="133" t="s">
        <v>1076</v>
      </c>
      <c r="J146" s="12" t="s">
        <v>1077</v>
      </c>
      <c r="K146" s="12" t="s">
        <v>225</v>
      </c>
      <c r="L146" s="38" t="s">
        <v>196</v>
      </c>
      <c r="M146" s="12" t="s">
        <v>1078</v>
      </c>
      <c r="N146" s="12" t="s">
        <v>249</v>
      </c>
      <c r="O146" s="86" t="s">
        <v>1079</v>
      </c>
    </row>
    <row r="147" spans="1:15" ht="162" customHeight="1" x14ac:dyDescent="0.15">
      <c r="A147" s="106">
        <v>298</v>
      </c>
      <c r="B147" s="83" t="s">
        <v>1063</v>
      </c>
      <c r="C147" s="12" t="s">
        <v>158</v>
      </c>
      <c r="D147" s="12" t="s">
        <v>1102</v>
      </c>
      <c r="E147" s="38">
        <v>3</v>
      </c>
      <c r="F147" s="84" t="s">
        <v>1080</v>
      </c>
      <c r="G147" s="38" t="s">
        <v>237</v>
      </c>
      <c r="H147" s="12" t="s">
        <v>231</v>
      </c>
      <c r="I147" s="133" t="s">
        <v>1081</v>
      </c>
      <c r="J147" s="12" t="s">
        <v>1082</v>
      </c>
      <c r="K147" s="12" t="s">
        <v>150</v>
      </c>
      <c r="L147" s="38" t="s">
        <v>196</v>
      </c>
      <c r="M147" s="12" t="s">
        <v>1083</v>
      </c>
      <c r="N147" s="12" t="s">
        <v>1084</v>
      </c>
      <c r="O147" s="86" t="s">
        <v>1085</v>
      </c>
    </row>
    <row r="148" spans="1:15" ht="172.5" customHeight="1" x14ac:dyDescent="0.15">
      <c r="A148" s="106">
        <v>298</v>
      </c>
      <c r="B148" s="83" t="s">
        <v>1063</v>
      </c>
      <c r="C148" s="12" t="s">
        <v>158</v>
      </c>
      <c r="D148" s="12" t="s">
        <v>1103</v>
      </c>
      <c r="E148" s="38">
        <v>4</v>
      </c>
      <c r="F148" s="84" t="s">
        <v>1095</v>
      </c>
      <c r="G148" s="38" t="s">
        <v>237</v>
      </c>
      <c r="H148" s="12" t="s">
        <v>253</v>
      </c>
      <c r="I148" s="133" t="s">
        <v>1096</v>
      </c>
      <c r="J148" s="12" t="s">
        <v>1097</v>
      </c>
      <c r="K148" s="12" t="s">
        <v>150</v>
      </c>
      <c r="L148" s="38" t="s">
        <v>196</v>
      </c>
      <c r="M148" s="12" t="s">
        <v>1098</v>
      </c>
      <c r="N148" s="12" t="s">
        <v>249</v>
      </c>
      <c r="O148" s="86" t="s">
        <v>1099</v>
      </c>
    </row>
    <row r="149" spans="1:15" ht="186" customHeight="1" x14ac:dyDescent="0.15">
      <c r="A149" s="106">
        <v>298</v>
      </c>
      <c r="B149" s="83" t="s">
        <v>1063</v>
      </c>
      <c r="C149" s="12" t="s">
        <v>158</v>
      </c>
      <c r="D149" s="12" t="s">
        <v>1101</v>
      </c>
      <c r="E149" s="38">
        <v>5</v>
      </c>
      <c r="F149" s="84" t="s">
        <v>1086</v>
      </c>
      <c r="G149" s="38" t="s">
        <v>196</v>
      </c>
      <c r="H149" s="12" t="s">
        <v>334</v>
      </c>
      <c r="I149" s="133" t="s">
        <v>1087</v>
      </c>
      <c r="J149" s="12" t="s">
        <v>1088</v>
      </c>
      <c r="K149" s="12" t="s">
        <v>225</v>
      </c>
      <c r="L149" s="38" t="s">
        <v>196</v>
      </c>
      <c r="M149" s="12" t="s">
        <v>1089</v>
      </c>
      <c r="N149" s="12" t="s">
        <v>2133</v>
      </c>
      <c r="O149" s="86" t="s">
        <v>1090</v>
      </c>
    </row>
    <row r="150" spans="1:15" ht="231" customHeight="1" x14ac:dyDescent="0.15">
      <c r="A150" s="106">
        <v>298</v>
      </c>
      <c r="B150" s="83" t="s">
        <v>1063</v>
      </c>
      <c r="C150" s="12" t="s">
        <v>158</v>
      </c>
      <c r="D150" s="12" t="s">
        <v>1101</v>
      </c>
      <c r="E150" s="38">
        <v>6</v>
      </c>
      <c r="F150" s="84" t="s">
        <v>1091</v>
      </c>
      <c r="G150" s="38" t="s">
        <v>237</v>
      </c>
      <c r="H150" s="12" t="s">
        <v>179</v>
      </c>
      <c r="I150" s="133" t="s">
        <v>1092</v>
      </c>
      <c r="J150" s="12" t="s">
        <v>1093</v>
      </c>
      <c r="K150" s="12" t="s">
        <v>150</v>
      </c>
      <c r="L150" s="38" t="s">
        <v>237</v>
      </c>
      <c r="M150" s="12"/>
      <c r="N150" s="12" t="s">
        <v>249</v>
      </c>
      <c r="O150" s="86" t="s">
        <v>1094</v>
      </c>
    </row>
    <row r="151" spans="1:15" ht="155.25" customHeight="1" x14ac:dyDescent="0.15">
      <c r="A151" s="106">
        <v>701</v>
      </c>
      <c r="B151" s="83" t="s">
        <v>102</v>
      </c>
      <c r="C151" s="12" t="s">
        <v>520</v>
      </c>
      <c r="D151" s="12" t="s">
        <v>1014</v>
      </c>
      <c r="E151" s="38">
        <v>1</v>
      </c>
      <c r="F151" s="84" t="s">
        <v>994</v>
      </c>
      <c r="G151" s="38" t="s">
        <v>237</v>
      </c>
      <c r="H151" s="12" t="s">
        <v>222</v>
      </c>
      <c r="I151" s="133">
        <v>238</v>
      </c>
      <c r="J151" s="12" t="s">
        <v>995</v>
      </c>
      <c r="K151" s="12" t="s">
        <v>225</v>
      </c>
      <c r="L151" s="38" t="s">
        <v>196</v>
      </c>
      <c r="M151" s="12" t="s">
        <v>996</v>
      </c>
      <c r="N151" s="12" t="s">
        <v>599</v>
      </c>
      <c r="O151" s="86" t="s">
        <v>997</v>
      </c>
    </row>
    <row r="152" spans="1:15" ht="182.25" customHeight="1" x14ac:dyDescent="0.15">
      <c r="A152" s="106">
        <v>701</v>
      </c>
      <c r="B152" s="83" t="s">
        <v>102</v>
      </c>
      <c r="C152" s="12" t="s">
        <v>520</v>
      </c>
      <c r="D152" s="12" t="s">
        <v>1015</v>
      </c>
      <c r="E152" s="38">
        <v>2</v>
      </c>
      <c r="F152" s="84" t="s">
        <v>998</v>
      </c>
      <c r="G152" s="38" t="s">
        <v>237</v>
      </c>
      <c r="H152" s="12" t="s">
        <v>554</v>
      </c>
      <c r="I152" s="133">
        <v>101</v>
      </c>
      <c r="J152" s="12" t="s">
        <v>999</v>
      </c>
      <c r="K152" s="12" t="s">
        <v>225</v>
      </c>
      <c r="L152" s="38" t="s">
        <v>196</v>
      </c>
      <c r="M152" s="12" t="s">
        <v>1000</v>
      </c>
      <c r="N152" s="12" t="s">
        <v>1001</v>
      </c>
      <c r="O152" s="86" t="s">
        <v>1002</v>
      </c>
    </row>
    <row r="153" spans="1:15" ht="198" customHeight="1" x14ac:dyDescent="0.15">
      <c r="A153" s="106">
        <v>701</v>
      </c>
      <c r="B153" s="83" t="s">
        <v>102</v>
      </c>
      <c r="C153" s="12" t="s">
        <v>520</v>
      </c>
      <c r="D153" s="12" t="s">
        <v>1016</v>
      </c>
      <c r="E153" s="38">
        <v>3</v>
      </c>
      <c r="F153" s="84" t="s">
        <v>1003</v>
      </c>
      <c r="G153" s="38" t="s">
        <v>196</v>
      </c>
      <c r="H153" s="12" t="s">
        <v>231</v>
      </c>
      <c r="I153" s="133" t="s">
        <v>1004</v>
      </c>
      <c r="J153" s="12" t="s">
        <v>1005</v>
      </c>
      <c r="K153" s="12" t="s">
        <v>225</v>
      </c>
      <c r="L153" s="38" t="s">
        <v>196</v>
      </c>
      <c r="M153" s="12" t="s">
        <v>1006</v>
      </c>
      <c r="N153" s="12" t="s">
        <v>1007</v>
      </c>
      <c r="O153" s="86" t="s">
        <v>1008</v>
      </c>
    </row>
    <row r="154" spans="1:15" ht="155.25" customHeight="1" x14ac:dyDescent="0.15">
      <c r="A154" s="106">
        <v>701</v>
      </c>
      <c r="B154" s="83" t="s">
        <v>102</v>
      </c>
      <c r="C154" s="12" t="s">
        <v>520</v>
      </c>
      <c r="D154" s="12" t="s">
        <v>1017</v>
      </c>
      <c r="E154" s="38">
        <v>4</v>
      </c>
      <c r="F154" s="84" t="s">
        <v>1009</v>
      </c>
      <c r="G154" s="38" t="s">
        <v>237</v>
      </c>
      <c r="H154" s="12" t="s">
        <v>222</v>
      </c>
      <c r="I154" s="133" t="s">
        <v>1010</v>
      </c>
      <c r="J154" s="12" t="s">
        <v>1011</v>
      </c>
      <c r="K154" s="12" t="s">
        <v>150</v>
      </c>
      <c r="L154" s="38" t="s">
        <v>196</v>
      </c>
      <c r="M154" s="12" t="s">
        <v>1012</v>
      </c>
      <c r="N154" s="12" t="s">
        <v>249</v>
      </c>
      <c r="O154" s="86" t="s">
        <v>1013</v>
      </c>
    </row>
    <row r="155" spans="1:15" ht="91.5" customHeight="1" x14ac:dyDescent="0.15">
      <c r="A155" s="106">
        <v>703</v>
      </c>
      <c r="B155" s="83" t="s">
        <v>526</v>
      </c>
      <c r="C155" s="12" t="s">
        <v>156</v>
      </c>
      <c r="D155" s="12"/>
      <c r="E155" s="38">
        <v>1</v>
      </c>
      <c r="F155" s="84" t="s">
        <v>542</v>
      </c>
      <c r="G155" s="38" t="s">
        <v>237</v>
      </c>
      <c r="H155" s="12" t="s">
        <v>222</v>
      </c>
      <c r="I155" s="133" t="s">
        <v>543</v>
      </c>
      <c r="J155" s="12" t="s">
        <v>544</v>
      </c>
      <c r="K155" s="12" t="s">
        <v>225</v>
      </c>
      <c r="L155" s="38" t="s">
        <v>196</v>
      </c>
      <c r="M155" s="12" t="s">
        <v>530</v>
      </c>
      <c r="N155" s="12" t="s">
        <v>399</v>
      </c>
      <c r="O155" s="86" t="s">
        <v>545</v>
      </c>
    </row>
    <row r="156" spans="1:15" ht="203.25" customHeight="1" x14ac:dyDescent="0.15">
      <c r="A156" s="106">
        <v>705</v>
      </c>
      <c r="B156" s="83" t="s">
        <v>106</v>
      </c>
      <c r="C156" s="12" t="s">
        <v>208</v>
      </c>
      <c r="D156" s="12"/>
      <c r="E156" s="38">
        <v>1</v>
      </c>
      <c r="F156" s="84" t="s">
        <v>2191</v>
      </c>
      <c r="G156" s="38" t="s">
        <v>196</v>
      </c>
      <c r="H156" s="12" t="s">
        <v>222</v>
      </c>
      <c r="I156" s="133" t="s">
        <v>2192</v>
      </c>
      <c r="J156" s="12" t="s">
        <v>2193</v>
      </c>
      <c r="K156" s="12" t="s">
        <v>225</v>
      </c>
      <c r="L156" s="38" t="s">
        <v>196</v>
      </c>
      <c r="M156" s="12" t="s">
        <v>2194</v>
      </c>
      <c r="N156" s="12" t="s">
        <v>2195</v>
      </c>
      <c r="O156" s="86" t="s">
        <v>2196</v>
      </c>
    </row>
    <row r="157" spans="1:15" ht="188.25" customHeight="1" x14ac:dyDescent="0.15">
      <c r="A157" s="106">
        <v>708</v>
      </c>
      <c r="B157" s="83" t="s">
        <v>1485</v>
      </c>
      <c r="C157" s="12" t="s">
        <v>163</v>
      </c>
      <c r="D157" s="12"/>
      <c r="E157" s="38">
        <v>1</v>
      </c>
      <c r="F157" s="84" t="s">
        <v>1498</v>
      </c>
      <c r="G157" s="38" t="s">
        <v>196</v>
      </c>
      <c r="H157" s="12" t="s">
        <v>413</v>
      </c>
      <c r="I157" s="133" t="s">
        <v>1499</v>
      </c>
      <c r="J157" s="12" t="s">
        <v>1500</v>
      </c>
      <c r="K157" s="12" t="s">
        <v>225</v>
      </c>
      <c r="L157" s="38" t="s">
        <v>196</v>
      </c>
      <c r="M157" s="12" t="s">
        <v>1501</v>
      </c>
      <c r="N157" s="12" t="s">
        <v>1502</v>
      </c>
      <c r="O157" s="86" t="s">
        <v>1503</v>
      </c>
    </row>
    <row r="158" spans="1:15" ht="187.5" customHeight="1" x14ac:dyDescent="0.15">
      <c r="A158" s="106">
        <v>708</v>
      </c>
      <c r="B158" s="83" t="s">
        <v>1485</v>
      </c>
      <c r="C158" s="12" t="s">
        <v>163</v>
      </c>
      <c r="D158" s="12"/>
      <c r="E158" s="38">
        <v>2</v>
      </c>
      <c r="F158" s="84" t="s">
        <v>1504</v>
      </c>
      <c r="G158" s="38" t="s">
        <v>237</v>
      </c>
      <c r="H158" s="12" t="s">
        <v>231</v>
      </c>
      <c r="I158" s="133" t="s">
        <v>1505</v>
      </c>
      <c r="J158" s="12" t="s">
        <v>1492</v>
      </c>
      <c r="K158" s="12" t="s">
        <v>225</v>
      </c>
      <c r="L158" s="38" t="s">
        <v>237</v>
      </c>
      <c r="M158" s="12"/>
      <c r="N158" s="12" t="s">
        <v>1528</v>
      </c>
      <c r="O158" s="86" t="s">
        <v>1506</v>
      </c>
    </row>
    <row r="159" spans="1:15" ht="204.75" customHeight="1" x14ac:dyDescent="0.15">
      <c r="A159" s="106">
        <v>708</v>
      </c>
      <c r="B159" s="83" t="s">
        <v>1485</v>
      </c>
      <c r="C159" s="12" t="s">
        <v>163</v>
      </c>
      <c r="D159" s="12"/>
      <c r="E159" s="38">
        <v>3</v>
      </c>
      <c r="F159" s="84" t="s">
        <v>1507</v>
      </c>
      <c r="G159" s="38" t="s">
        <v>237</v>
      </c>
      <c r="H159" s="12" t="s">
        <v>231</v>
      </c>
      <c r="I159" s="133" t="s">
        <v>1508</v>
      </c>
      <c r="J159" s="12" t="s">
        <v>1509</v>
      </c>
      <c r="K159" s="12" t="s">
        <v>150</v>
      </c>
      <c r="L159" s="38" t="s">
        <v>196</v>
      </c>
      <c r="M159" s="12" t="s">
        <v>1510</v>
      </c>
      <c r="N159" s="12" t="s">
        <v>1511</v>
      </c>
      <c r="O159" s="86" t="s">
        <v>1512</v>
      </c>
    </row>
    <row r="160" spans="1:15" ht="171" customHeight="1" x14ac:dyDescent="0.15">
      <c r="A160" s="106">
        <v>708</v>
      </c>
      <c r="B160" s="83" t="s">
        <v>1485</v>
      </c>
      <c r="C160" s="12" t="s">
        <v>163</v>
      </c>
      <c r="D160" s="12"/>
      <c r="E160" s="38">
        <v>4</v>
      </c>
      <c r="F160" s="84" t="s">
        <v>1513</v>
      </c>
      <c r="G160" s="38" t="s">
        <v>237</v>
      </c>
      <c r="H160" s="12" t="s">
        <v>231</v>
      </c>
      <c r="I160" s="133" t="s">
        <v>1514</v>
      </c>
      <c r="J160" s="12" t="s">
        <v>1515</v>
      </c>
      <c r="K160" s="12" t="s">
        <v>585</v>
      </c>
      <c r="L160" s="38" t="s">
        <v>237</v>
      </c>
      <c r="M160" s="12"/>
      <c r="N160" s="12" t="s">
        <v>1516</v>
      </c>
      <c r="O160" s="86" t="s">
        <v>1517</v>
      </c>
    </row>
    <row r="161" spans="1:15" ht="252.75" customHeight="1" x14ac:dyDescent="0.15">
      <c r="A161" s="106">
        <v>708</v>
      </c>
      <c r="B161" s="83" t="s">
        <v>1485</v>
      </c>
      <c r="C161" s="12" t="s">
        <v>163</v>
      </c>
      <c r="D161" s="12" t="s">
        <v>1518</v>
      </c>
      <c r="E161" s="38">
        <v>5</v>
      </c>
      <c r="F161" s="84" t="s">
        <v>1519</v>
      </c>
      <c r="G161" s="38" t="s">
        <v>196</v>
      </c>
      <c r="H161" s="12" t="s">
        <v>413</v>
      </c>
      <c r="I161" s="133" t="s">
        <v>1520</v>
      </c>
      <c r="J161" s="12" t="s">
        <v>1521</v>
      </c>
      <c r="K161" s="12" t="s">
        <v>225</v>
      </c>
      <c r="L161" s="38" t="s">
        <v>196</v>
      </c>
      <c r="M161" s="12" t="s">
        <v>1493</v>
      </c>
      <c r="N161" s="12" t="s">
        <v>1522</v>
      </c>
      <c r="O161" s="86" t="s">
        <v>1523</v>
      </c>
    </row>
    <row r="162" spans="1:15" ht="188.25" customHeight="1" x14ac:dyDescent="0.15">
      <c r="A162" s="106">
        <v>708</v>
      </c>
      <c r="B162" s="83" t="s">
        <v>1485</v>
      </c>
      <c r="C162" s="12" t="s">
        <v>163</v>
      </c>
      <c r="D162" s="12" t="s">
        <v>1486</v>
      </c>
      <c r="E162" s="38">
        <v>6</v>
      </c>
      <c r="F162" s="84" t="s">
        <v>886</v>
      </c>
      <c r="G162" s="38" t="s">
        <v>196</v>
      </c>
      <c r="H162" s="12" t="s">
        <v>222</v>
      </c>
      <c r="I162" s="133" t="s">
        <v>887</v>
      </c>
      <c r="J162" s="12" t="s">
        <v>1524</v>
      </c>
      <c r="K162" s="12" t="s">
        <v>247</v>
      </c>
      <c r="L162" s="38" t="s">
        <v>196</v>
      </c>
      <c r="M162" s="12" t="s">
        <v>1525</v>
      </c>
      <c r="N162" s="12" t="s">
        <v>1526</v>
      </c>
      <c r="O162" s="86" t="s">
        <v>1527</v>
      </c>
    </row>
    <row r="163" spans="1:15" ht="219" customHeight="1" x14ac:dyDescent="0.15">
      <c r="A163" s="106">
        <v>709</v>
      </c>
      <c r="B163" s="83" t="s">
        <v>1393</v>
      </c>
      <c r="C163" s="12" t="s">
        <v>160</v>
      </c>
      <c r="D163" s="12" t="s">
        <v>1430</v>
      </c>
      <c r="E163" s="38"/>
      <c r="F163" s="84" t="s">
        <v>1431</v>
      </c>
      <c r="G163" s="38" t="s">
        <v>237</v>
      </c>
      <c r="H163" s="12" t="s">
        <v>222</v>
      </c>
      <c r="I163" s="133" t="s">
        <v>1432</v>
      </c>
      <c r="J163" s="12" t="s">
        <v>1433</v>
      </c>
      <c r="K163" s="12" t="s">
        <v>225</v>
      </c>
      <c r="L163" s="38" t="s">
        <v>196</v>
      </c>
      <c r="M163" s="12" t="s">
        <v>1434</v>
      </c>
      <c r="N163" s="12" t="s">
        <v>1435</v>
      </c>
      <c r="O163" s="86" t="s">
        <v>1436</v>
      </c>
    </row>
    <row r="164" spans="1:15" ht="171.75" customHeight="1" x14ac:dyDescent="0.15">
      <c r="A164" s="106">
        <v>709</v>
      </c>
      <c r="B164" s="83" t="s">
        <v>1437</v>
      </c>
      <c r="C164" s="12" t="s">
        <v>160</v>
      </c>
      <c r="D164" s="12" t="s">
        <v>1291</v>
      </c>
      <c r="E164" s="38"/>
      <c r="F164" s="84" t="s">
        <v>1438</v>
      </c>
      <c r="G164" s="38" t="s">
        <v>196</v>
      </c>
      <c r="H164" s="12" t="s">
        <v>554</v>
      </c>
      <c r="I164" s="133" t="s">
        <v>1316</v>
      </c>
      <c r="J164" s="12" t="s">
        <v>1317</v>
      </c>
      <c r="K164" s="12" t="s">
        <v>225</v>
      </c>
      <c r="L164" s="38" t="s">
        <v>196</v>
      </c>
      <c r="M164" s="12" t="s">
        <v>1439</v>
      </c>
      <c r="N164" s="12" t="s">
        <v>348</v>
      </c>
      <c r="O164" s="86" t="s">
        <v>1319</v>
      </c>
    </row>
    <row r="165" spans="1:15" ht="100.5" customHeight="1" x14ac:dyDescent="0.15">
      <c r="A165" s="106">
        <v>709</v>
      </c>
      <c r="B165" s="83" t="s">
        <v>1393</v>
      </c>
      <c r="C165" s="12" t="s">
        <v>160</v>
      </c>
      <c r="D165" s="12" t="s">
        <v>1430</v>
      </c>
      <c r="E165" s="38"/>
      <c r="F165" s="84" t="s">
        <v>1440</v>
      </c>
      <c r="G165" s="38" t="s">
        <v>237</v>
      </c>
      <c r="H165" s="12" t="s">
        <v>222</v>
      </c>
      <c r="I165" s="133" t="s">
        <v>1441</v>
      </c>
      <c r="J165" s="12" t="s">
        <v>1442</v>
      </c>
      <c r="K165" s="12" t="s">
        <v>225</v>
      </c>
      <c r="L165" s="38" t="s">
        <v>196</v>
      </c>
      <c r="M165" s="12" t="s">
        <v>1443</v>
      </c>
      <c r="N165" s="12" t="s">
        <v>1447</v>
      </c>
      <c r="O165" s="86" t="s">
        <v>1444</v>
      </c>
    </row>
    <row r="166" spans="1:15" ht="128.25" customHeight="1" x14ac:dyDescent="0.15">
      <c r="A166" s="106">
        <v>709</v>
      </c>
      <c r="B166" s="83" t="s">
        <v>1393</v>
      </c>
      <c r="C166" s="12" t="s">
        <v>160</v>
      </c>
      <c r="D166" s="12" t="s">
        <v>1430</v>
      </c>
      <c r="E166" s="38"/>
      <c r="F166" s="84" t="s">
        <v>1445</v>
      </c>
      <c r="G166" s="38" t="s">
        <v>237</v>
      </c>
      <c r="H166" s="12" t="s">
        <v>222</v>
      </c>
      <c r="I166" s="133" t="s">
        <v>1432</v>
      </c>
      <c r="J166" s="12" t="s">
        <v>1433</v>
      </c>
      <c r="K166" s="12" t="s">
        <v>225</v>
      </c>
      <c r="L166" s="38" t="s">
        <v>196</v>
      </c>
      <c r="M166" s="12" t="s">
        <v>1443</v>
      </c>
      <c r="N166" s="12" t="s">
        <v>330</v>
      </c>
      <c r="O166" s="86" t="s">
        <v>1446</v>
      </c>
    </row>
    <row r="167" spans="1:15" ht="152.25" customHeight="1" x14ac:dyDescent="0.15">
      <c r="A167" s="106">
        <v>712</v>
      </c>
      <c r="B167" s="83" t="s">
        <v>111</v>
      </c>
      <c r="C167" s="12" t="s">
        <v>520</v>
      </c>
      <c r="D167" s="12" t="s">
        <v>130</v>
      </c>
      <c r="E167" s="38">
        <v>1</v>
      </c>
      <c r="F167" s="84" t="s">
        <v>1968</v>
      </c>
      <c r="G167" s="38" t="s">
        <v>237</v>
      </c>
      <c r="H167" s="12" t="s">
        <v>231</v>
      </c>
      <c r="I167" s="133" t="s">
        <v>1969</v>
      </c>
      <c r="J167" s="12" t="s">
        <v>1970</v>
      </c>
      <c r="K167" s="12" t="s">
        <v>247</v>
      </c>
      <c r="L167" s="38" t="s">
        <v>196</v>
      </c>
      <c r="M167" s="12" t="s">
        <v>1971</v>
      </c>
      <c r="N167" s="12" t="s">
        <v>1001</v>
      </c>
      <c r="O167" s="86" t="s">
        <v>1972</v>
      </c>
    </row>
    <row r="168" spans="1:15" ht="129.75" customHeight="1" x14ac:dyDescent="0.15">
      <c r="A168" s="106">
        <v>714</v>
      </c>
      <c r="B168" s="83" t="s">
        <v>2759</v>
      </c>
      <c r="C168" s="12" t="s">
        <v>163</v>
      </c>
      <c r="D168" s="12"/>
      <c r="E168" s="38">
        <v>1</v>
      </c>
      <c r="F168" s="84" t="s">
        <v>2760</v>
      </c>
      <c r="G168" s="38" t="s">
        <v>196</v>
      </c>
      <c r="H168" s="12" t="s">
        <v>1293</v>
      </c>
      <c r="I168" s="133" t="s">
        <v>2764</v>
      </c>
      <c r="J168" s="12" t="s">
        <v>2761</v>
      </c>
      <c r="K168" s="12" t="s">
        <v>225</v>
      </c>
      <c r="L168" s="38" t="s">
        <v>196</v>
      </c>
      <c r="M168" s="12" t="s">
        <v>2762</v>
      </c>
      <c r="N168" s="12" t="s">
        <v>249</v>
      </c>
      <c r="O168" s="86" t="s">
        <v>2763</v>
      </c>
    </row>
    <row r="169" spans="1:15" ht="191.25" customHeight="1" x14ac:dyDescent="0.15">
      <c r="A169" s="106">
        <v>715</v>
      </c>
      <c r="B169" s="83" t="s">
        <v>114</v>
      </c>
      <c r="C169" s="12" t="s">
        <v>374</v>
      </c>
      <c r="D169" s="12" t="s">
        <v>2217</v>
      </c>
      <c r="E169" s="38">
        <v>1</v>
      </c>
      <c r="F169" s="84" t="s">
        <v>2218</v>
      </c>
      <c r="G169" s="38" t="s">
        <v>196</v>
      </c>
      <c r="H169" s="12" t="s">
        <v>231</v>
      </c>
      <c r="I169" s="133" t="s">
        <v>2219</v>
      </c>
      <c r="J169" s="12" t="s">
        <v>2220</v>
      </c>
      <c r="K169" s="12" t="s">
        <v>225</v>
      </c>
      <c r="L169" s="38" t="s">
        <v>196</v>
      </c>
      <c r="M169" s="12" t="s">
        <v>2221</v>
      </c>
      <c r="N169" s="12" t="s">
        <v>2222</v>
      </c>
      <c r="O169" s="86" t="s">
        <v>2223</v>
      </c>
    </row>
    <row r="170" spans="1:15" ht="117" customHeight="1" x14ac:dyDescent="0.15">
      <c r="A170" s="106">
        <v>715</v>
      </c>
      <c r="B170" s="83" t="s">
        <v>114</v>
      </c>
      <c r="C170" s="12" t="s">
        <v>605</v>
      </c>
      <c r="D170" s="12" t="s">
        <v>119</v>
      </c>
      <c r="E170" s="38">
        <v>2</v>
      </c>
      <c r="F170" s="84" t="s">
        <v>2224</v>
      </c>
      <c r="G170" s="38" t="s">
        <v>237</v>
      </c>
      <c r="H170" s="12" t="s">
        <v>413</v>
      </c>
      <c r="I170" s="133" t="s">
        <v>2225</v>
      </c>
      <c r="J170" s="12" t="s">
        <v>2226</v>
      </c>
      <c r="K170" s="12" t="s">
        <v>225</v>
      </c>
      <c r="L170" s="38" t="s">
        <v>237</v>
      </c>
      <c r="M170" s="12"/>
      <c r="N170" s="12" t="s">
        <v>2227</v>
      </c>
      <c r="O170" s="86" t="s">
        <v>2226</v>
      </c>
    </row>
    <row r="171" spans="1:15" ht="186" customHeight="1" x14ac:dyDescent="0.15">
      <c r="A171" s="106">
        <v>716</v>
      </c>
      <c r="B171" s="83" t="s">
        <v>115</v>
      </c>
      <c r="C171" s="12" t="s">
        <v>208</v>
      </c>
      <c r="D171" s="12" t="s">
        <v>1031</v>
      </c>
      <c r="E171" s="38">
        <v>1</v>
      </c>
      <c r="F171" s="84" t="s">
        <v>1018</v>
      </c>
      <c r="G171" s="38" t="s">
        <v>196</v>
      </c>
      <c r="H171" s="12" t="s">
        <v>222</v>
      </c>
      <c r="I171" s="133">
        <v>17</v>
      </c>
      <c r="J171" s="12" t="s">
        <v>1019</v>
      </c>
      <c r="K171" s="12" t="s">
        <v>225</v>
      </c>
      <c r="L171" s="38" t="s">
        <v>196</v>
      </c>
      <c r="M171" s="12" t="s">
        <v>1020</v>
      </c>
      <c r="N171" s="12" t="s">
        <v>1448</v>
      </c>
      <c r="O171" s="86" t="s">
        <v>1021</v>
      </c>
    </row>
    <row r="172" spans="1:15" ht="53.25" customHeight="1" x14ac:dyDescent="0.15">
      <c r="A172" s="106">
        <v>716</v>
      </c>
      <c r="B172" s="83" t="s">
        <v>115</v>
      </c>
      <c r="C172" s="12" t="s">
        <v>208</v>
      </c>
      <c r="D172" s="12" t="s">
        <v>1032</v>
      </c>
      <c r="E172" s="38">
        <v>2</v>
      </c>
      <c r="F172" s="84" t="s">
        <v>1022</v>
      </c>
      <c r="G172" s="38" t="s">
        <v>196</v>
      </c>
      <c r="H172" s="12" t="s">
        <v>222</v>
      </c>
      <c r="I172" s="133" t="s">
        <v>1023</v>
      </c>
      <c r="J172" s="12" t="s">
        <v>1024</v>
      </c>
      <c r="K172" s="12" t="s">
        <v>225</v>
      </c>
      <c r="L172" s="38" t="s">
        <v>196</v>
      </c>
      <c r="M172" s="12" t="s">
        <v>1025</v>
      </c>
      <c r="N172" s="12" t="s">
        <v>249</v>
      </c>
      <c r="O172" s="86" t="s">
        <v>1026</v>
      </c>
    </row>
    <row r="173" spans="1:15" ht="165" customHeight="1" x14ac:dyDescent="0.15">
      <c r="A173" s="106">
        <v>716</v>
      </c>
      <c r="B173" s="83" t="s">
        <v>115</v>
      </c>
      <c r="C173" s="12" t="s">
        <v>208</v>
      </c>
      <c r="D173" s="12" t="s">
        <v>1033</v>
      </c>
      <c r="E173" s="38">
        <v>3</v>
      </c>
      <c r="F173" s="84" t="s">
        <v>1027</v>
      </c>
      <c r="G173" s="38" t="s">
        <v>196</v>
      </c>
      <c r="H173" s="12" t="s">
        <v>222</v>
      </c>
      <c r="I173" s="133" t="s">
        <v>1028</v>
      </c>
      <c r="J173" s="12" t="s">
        <v>1029</v>
      </c>
      <c r="K173" s="12" t="s">
        <v>225</v>
      </c>
      <c r="L173" s="38" t="s">
        <v>237</v>
      </c>
      <c r="M173" s="12"/>
      <c r="N173" s="12" t="s">
        <v>890</v>
      </c>
      <c r="O173" s="86" t="s">
        <v>1030</v>
      </c>
    </row>
    <row r="174" spans="1:15" ht="208.5" customHeight="1" x14ac:dyDescent="0.15">
      <c r="A174" s="106">
        <v>717</v>
      </c>
      <c r="B174" s="83" t="s">
        <v>116</v>
      </c>
      <c r="C174" s="12" t="s">
        <v>552</v>
      </c>
      <c r="D174" s="12" t="s">
        <v>21</v>
      </c>
      <c r="E174" s="38">
        <v>2</v>
      </c>
      <c r="F174" s="84" t="s">
        <v>553</v>
      </c>
      <c r="G174" s="38" t="s">
        <v>237</v>
      </c>
      <c r="H174" s="12" t="s">
        <v>554</v>
      </c>
      <c r="I174" s="133" t="s">
        <v>555</v>
      </c>
      <c r="J174" s="12" t="s">
        <v>556</v>
      </c>
      <c r="K174" s="12" t="s">
        <v>225</v>
      </c>
      <c r="L174" s="38" t="s">
        <v>196</v>
      </c>
      <c r="M174" s="12" t="s">
        <v>557</v>
      </c>
      <c r="N174" s="12" t="s">
        <v>558</v>
      </c>
      <c r="O174" s="86" t="s">
        <v>559</v>
      </c>
    </row>
    <row r="175" spans="1:15" ht="166.5" customHeight="1" x14ac:dyDescent="0.15">
      <c r="A175" s="106">
        <v>720</v>
      </c>
      <c r="B175" s="83" t="s">
        <v>2580</v>
      </c>
      <c r="C175" s="12" t="s">
        <v>171</v>
      </c>
      <c r="D175" s="12" t="s">
        <v>2580</v>
      </c>
      <c r="E175" s="38">
        <v>1</v>
      </c>
      <c r="F175" s="84" t="s">
        <v>2603</v>
      </c>
      <c r="G175" s="38" t="s">
        <v>196</v>
      </c>
      <c r="H175" s="12" t="s">
        <v>413</v>
      </c>
      <c r="I175" s="133" t="s">
        <v>2604</v>
      </c>
      <c r="J175" s="12" t="s">
        <v>2605</v>
      </c>
      <c r="K175" s="12" t="s">
        <v>585</v>
      </c>
      <c r="L175" s="38" t="s">
        <v>196</v>
      </c>
      <c r="M175" s="12" t="s">
        <v>2606</v>
      </c>
      <c r="N175" s="12" t="s">
        <v>2607</v>
      </c>
      <c r="O175" s="86" t="s">
        <v>2608</v>
      </c>
    </row>
    <row r="176" spans="1:15" ht="234" customHeight="1" x14ac:dyDescent="0.15">
      <c r="A176" s="106">
        <v>720</v>
      </c>
      <c r="B176" s="83" t="s">
        <v>2580</v>
      </c>
      <c r="C176" s="12" t="s">
        <v>171</v>
      </c>
      <c r="D176" s="12" t="s">
        <v>2586</v>
      </c>
      <c r="E176" s="38">
        <v>2</v>
      </c>
      <c r="F176" s="84" t="s">
        <v>2609</v>
      </c>
      <c r="G176" s="38" t="s">
        <v>196</v>
      </c>
      <c r="H176" s="12" t="s">
        <v>413</v>
      </c>
      <c r="I176" s="133" t="s">
        <v>2610</v>
      </c>
      <c r="J176" s="12" t="s">
        <v>2611</v>
      </c>
      <c r="K176" s="12" t="s">
        <v>150</v>
      </c>
      <c r="L176" s="38" t="s">
        <v>196</v>
      </c>
      <c r="M176" s="12" t="s">
        <v>2612</v>
      </c>
      <c r="N176" s="12" t="s">
        <v>2613</v>
      </c>
      <c r="O176" s="86" t="s">
        <v>2614</v>
      </c>
    </row>
    <row r="177" spans="1:15" ht="306" customHeight="1" x14ac:dyDescent="0.15">
      <c r="A177" s="106">
        <v>720</v>
      </c>
      <c r="B177" s="83" t="s">
        <v>2580</v>
      </c>
      <c r="C177" s="12" t="s">
        <v>171</v>
      </c>
      <c r="D177" s="12" t="s">
        <v>2586</v>
      </c>
      <c r="E177" s="38">
        <v>3</v>
      </c>
      <c r="F177" s="84" t="s">
        <v>2615</v>
      </c>
      <c r="G177" s="38" t="s">
        <v>237</v>
      </c>
      <c r="H177" s="12" t="s">
        <v>413</v>
      </c>
      <c r="I177" s="133" t="s">
        <v>2616</v>
      </c>
      <c r="J177" s="12" t="s">
        <v>2617</v>
      </c>
      <c r="K177" s="12" t="s">
        <v>150</v>
      </c>
      <c r="L177" s="38" t="s">
        <v>237</v>
      </c>
      <c r="M177" s="12" t="s">
        <v>2618</v>
      </c>
      <c r="N177" s="12" t="s">
        <v>2619</v>
      </c>
      <c r="O177" s="86" t="s">
        <v>2620</v>
      </c>
    </row>
    <row r="178" spans="1:15" ht="138.75" customHeight="1" x14ac:dyDescent="0.15">
      <c r="A178" s="106">
        <v>720</v>
      </c>
      <c r="B178" s="83" t="s">
        <v>2621</v>
      </c>
      <c r="C178" s="12" t="s">
        <v>171</v>
      </c>
      <c r="D178" s="12" t="s">
        <v>2586</v>
      </c>
      <c r="E178" s="38">
        <v>4</v>
      </c>
      <c r="F178" s="84" t="s">
        <v>2622</v>
      </c>
      <c r="G178" s="38" t="s">
        <v>237</v>
      </c>
      <c r="H178" s="12" t="s">
        <v>413</v>
      </c>
      <c r="I178" s="133" t="s">
        <v>1461</v>
      </c>
      <c r="J178" s="12" t="s">
        <v>2623</v>
      </c>
      <c r="K178" s="12" t="s">
        <v>585</v>
      </c>
      <c r="L178" s="38" t="s">
        <v>237</v>
      </c>
      <c r="M178" s="12" t="s">
        <v>2618</v>
      </c>
      <c r="N178" s="12" t="s">
        <v>2624</v>
      </c>
      <c r="O178" s="86" t="s">
        <v>2625</v>
      </c>
    </row>
    <row r="179" spans="1:15" ht="367.5" customHeight="1" x14ac:dyDescent="0.15">
      <c r="A179" s="106">
        <v>720</v>
      </c>
      <c r="B179" s="83" t="s">
        <v>2580</v>
      </c>
      <c r="C179" s="12" t="s">
        <v>171</v>
      </c>
      <c r="D179" s="12" t="s">
        <v>2586</v>
      </c>
      <c r="E179" s="38" t="s">
        <v>2643</v>
      </c>
      <c r="F179" s="84" t="s">
        <v>2626</v>
      </c>
      <c r="G179" s="38" t="s">
        <v>237</v>
      </c>
      <c r="H179" s="12" t="s">
        <v>413</v>
      </c>
      <c r="I179" s="133" t="s">
        <v>2610</v>
      </c>
      <c r="J179" s="12" t="s">
        <v>2627</v>
      </c>
      <c r="K179" s="12" t="s">
        <v>150</v>
      </c>
      <c r="L179" s="38" t="s">
        <v>196</v>
      </c>
      <c r="M179" s="12" t="s">
        <v>2606</v>
      </c>
      <c r="N179" s="12" t="s">
        <v>2628</v>
      </c>
      <c r="O179" s="86" t="s">
        <v>2629</v>
      </c>
    </row>
    <row r="180" spans="1:15" ht="180.75" customHeight="1" x14ac:dyDescent="0.15">
      <c r="A180" s="106">
        <v>720</v>
      </c>
      <c r="B180" s="83" t="s">
        <v>2580</v>
      </c>
      <c r="C180" s="12" t="s">
        <v>171</v>
      </c>
      <c r="D180" s="12" t="s">
        <v>2586</v>
      </c>
      <c r="E180" s="38" t="s">
        <v>2643</v>
      </c>
      <c r="F180" s="84" t="s">
        <v>2615</v>
      </c>
      <c r="G180" s="38" t="s">
        <v>237</v>
      </c>
      <c r="H180" s="12" t="s">
        <v>413</v>
      </c>
      <c r="I180" s="133" t="s">
        <v>2616</v>
      </c>
      <c r="J180" s="12" t="s">
        <v>2630</v>
      </c>
      <c r="K180" s="12" t="s">
        <v>585</v>
      </c>
      <c r="L180" s="38" t="s">
        <v>237</v>
      </c>
      <c r="M180" s="12" t="s">
        <v>2618</v>
      </c>
      <c r="N180" s="12" t="s">
        <v>2619</v>
      </c>
      <c r="O180" s="86" t="s">
        <v>2631</v>
      </c>
    </row>
    <row r="181" spans="1:15" ht="158.25" customHeight="1" x14ac:dyDescent="0.15">
      <c r="A181" s="106">
        <v>720</v>
      </c>
      <c r="B181" s="83" t="s">
        <v>2621</v>
      </c>
      <c r="C181" s="12" t="s">
        <v>171</v>
      </c>
      <c r="D181" s="12" t="s">
        <v>2586</v>
      </c>
      <c r="E181" s="38">
        <v>6</v>
      </c>
      <c r="F181" s="84" t="s">
        <v>2632</v>
      </c>
      <c r="G181" s="38" t="s">
        <v>237</v>
      </c>
      <c r="H181" s="12" t="s">
        <v>413</v>
      </c>
      <c r="I181" s="133" t="s">
        <v>2604</v>
      </c>
      <c r="J181" s="12" t="s">
        <v>2633</v>
      </c>
      <c r="K181" s="12" t="s">
        <v>585</v>
      </c>
      <c r="L181" s="38" t="s">
        <v>237</v>
      </c>
      <c r="M181" s="12" t="s">
        <v>2618</v>
      </c>
      <c r="N181" s="12" t="s">
        <v>788</v>
      </c>
      <c r="O181" s="86" t="s">
        <v>2634</v>
      </c>
    </row>
    <row r="182" spans="1:15" ht="162.75" customHeight="1" x14ac:dyDescent="0.15">
      <c r="A182" s="106">
        <v>720</v>
      </c>
      <c r="B182" s="83" t="s">
        <v>2580</v>
      </c>
      <c r="C182" s="12" t="s">
        <v>163</v>
      </c>
      <c r="D182" s="12" t="s">
        <v>2586</v>
      </c>
      <c r="E182" s="38">
        <v>7</v>
      </c>
      <c r="F182" s="84" t="s">
        <v>2635</v>
      </c>
      <c r="G182" s="38" t="s">
        <v>196</v>
      </c>
      <c r="H182" s="12" t="s">
        <v>413</v>
      </c>
      <c r="I182" s="133" t="s">
        <v>2636</v>
      </c>
      <c r="J182" s="12" t="s">
        <v>2637</v>
      </c>
      <c r="K182" s="12" t="s">
        <v>585</v>
      </c>
      <c r="L182" s="38" t="s">
        <v>196</v>
      </c>
      <c r="M182" s="12" t="s">
        <v>2638</v>
      </c>
      <c r="N182" s="12" t="s">
        <v>262</v>
      </c>
      <c r="O182" s="86" t="s">
        <v>2639</v>
      </c>
    </row>
    <row r="183" spans="1:15" ht="126.75" customHeight="1" x14ac:dyDescent="0.15">
      <c r="A183" s="106">
        <v>720</v>
      </c>
      <c r="B183" s="83" t="s">
        <v>2580</v>
      </c>
      <c r="C183" s="12" t="s">
        <v>171</v>
      </c>
      <c r="D183" s="12" t="s">
        <v>2586</v>
      </c>
      <c r="E183" s="38">
        <v>8</v>
      </c>
      <c r="F183" s="84" t="s">
        <v>2640</v>
      </c>
      <c r="G183" s="38" t="s">
        <v>196</v>
      </c>
      <c r="H183" s="12" t="s">
        <v>413</v>
      </c>
      <c r="I183" s="133" t="s">
        <v>2636</v>
      </c>
      <c r="J183" s="12" t="s">
        <v>2641</v>
      </c>
      <c r="K183" s="12" t="s">
        <v>585</v>
      </c>
      <c r="L183" s="38" t="s">
        <v>237</v>
      </c>
      <c r="M183" s="12" t="s">
        <v>2618</v>
      </c>
      <c r="N183" s="12" t="s">
        <v>2450</v>
      </c>
      <c r="O183" s="86" t="s">
        <v>2642</v>
      </c>
    </row>
    <row r="184" spans="1:15" ht="351.75" customHeight="1" x14ac:dyDescent="0.15">
      <c r="A184" s="106">
        <v>726</v>
      </c>
      <c r="B184" s="83" t="s">
        <v>123</v>
      </c>
      <c r="C184" s="12" t="s">
        <v>494</v>
      </c>
      <c r="D184" s="12" t="s">
        <v>2658</v>
      </c>
      <c r="E184" s="38">
        <v>1</v>
      </c>
      <c r="F184" s="84" t="s">
        <v>2659</v>
      </c>
      <c r="G184" s="38" t="s">
        <v>196</v>
      </c>
      <c r="H184" s="12" t="s">
        <v>222</v>
      </c>
      <c r="I184" s="133" t="s">
        <v>2660</v>
      </c>
      <c r="J184" s="12" t="s">
        <v>2661</v>
      </c>
      <c r="K184" s="12" t="s">
        <v>225</v>
      </c>
      <c r="L184" s="38" t="s">
        <v>196</v>
      </c>
      <c r="M184" s="12" t="s">
        <v>2662</v>
      </c>
      <c r="N184" s="12" t="s">
        <v>296</v>
      </c>
      <c r="O184" s="86" t="s">
        <v>2663</v>
      </c>
    </row>
    <row r="185" spans="1:15" ht="174" customHeight="1" x14ac:dyDescent="0.15">
      <c r="A185" s="106">
        <v>727</v>
      </c>
      <c r="B185" s="83" t="s">
        <v>125</v>
      </c>
      <c r="C185" s="12" t="s">
        <v>552</v>
      </c>
      <c r="D185" s="12"/>
      <c r="E185" s="38">
        <v>1</v>
      </c>
      <c r="F185" s="84" t="s">
        <v>2348</v>
      </c>
      <c r="G185" s="38" t="s">
        <v>196</v>
      </c>
      <c r="H185" s="12" t="s">
        <v>1293</v>
      </c>
      <c r="I185" s="133" t="s">
        <v>2349</v>
      </c>
      <c r="J185" s="12" t="s">
        <v>2350</v>
      </c>
      <c r="K185" s="12" t="s">
        <v>225</v>
      </c>
      <c r="L185" s="38" t="s">
        <v>196</v>
      </c>
      <c r="M185" s="12" t="s">
        <v>2351</v>
      </c>
      <c r="N185" s="12" t="s">
        <v>2150</v>
      </c>
      <c r="O185" s="86" t="s">
        <v>2352</v>
      </c>
    </row>
    <row r="186" spans="1:15" ht="119.25" customHeight="1" x14ac:dyDescent="0.15">
      <c r="A186" s="106">
        <v>727</v>
      </c>
      <c r="B186" s="83" t="s">
        <v>125</v>
      </c>
      <c r="C186" s="12" t="s">
        <v>552</v>
      </c>
      <c r="D186" s="12"/>
      <c r="E186" s="38">
        <v>2</v>
      </c>
      <c r="F186" s="84" t="s">
        <v>2353</v>
      </c>
      <c r="G186" s="38" t="s">
        <v>196</v>
      </c>
      <c r="H186" s="12" t="s">
        <v>1293</v>
      </c>
      <c r="I186" s="133" t="s">
        <v>2354</v>
      </c>
      <c r="J186" s="12" t="s">
        <v>2355</v>
      </c>
      <c r="K186" s="12" t="s">
        <v>225</v>
      </c>
      <c r="L186" s="38" t="s">
        <v>196</v>
      </c>
      <c r="M186" s="12" t="s">
        <v>2356</v>
      </c>
      <c r="N186" s="12" t="s">
        <v>2357</v>
      </c>
      <c r="O186" s="86" t="s">
        <v>2358</v>
      </c>
    </row>
    <row r="187" spans="1:15" ht="156" customHeight="1" x14ac:dyDescent="0.15">
      <c r="A187" s="106">
        <v>727</v>
      </c>
      <c r="B187" s="83" t="s">
        <v>125</v>
      </c>
      <c r="C187" s="12" t="s">
        <v>552</v>
      </c>
      <c r="D187" s="12"/>
      <c r="E187" s="38">
        <v>3</v>
      </c>
      <c r="F187" s="84" t="s">
        <v>2359</v>
      </c>
      <c r="G187" s="38" t="s">
        <v>196</v>
      </c>
      <c r="H187" s="12" t="s">
        <v>1293</v>
      </c>
      <c r="I187" s="133" t="s">
        <v>2360</v>
      </c>
      <c r="J187" s="12" t="s">
        <v>2361</v>
      </c>
      <c r="K187" s="12" t="s">
        <v>150</v>
      </c>
      <c r="L187" s="38" t="s">
        <v>196</v>
      </c>
      <c r="M187" s="12" t="s">
        <v>2362</v>
      </c>
      <c r="N187" s="12" t="s">
        <v>2363</v>
      </c>
      <c r="O187" s="86" t="s">
        <v>2364</v>
      </c>
    </row>
    <row r="188" spans="1:15" ht="195.75" customHeight="1" x14ac:dyDescent="0.15">
      <c r="A188" s="106">
        <v>727</v>
      </c>
      <c r="B188" s="83" t="s">
        <v>125</v>
      </c>
      <c r="C188" s="12" t="s">
        <v>552</v>
      </c>
      <c r="D188" s="12"/>
      <c r="E188" s="38">
        <v>4</v>
      </c>
      <c r="F188" s="84" t="s">
        <v>2365</v>
      </c>
      <c r="G188" s="38" t="s">
        <v>196</v>
      </c>
      <c r="H188" s="12" t="s">
        <v>1293</v>
      </c>
      <c r="I188" s="133" t="s">
        <v>2366</v>
      </c>
      <c r="J188" s="12" t="s">
        <v>2367</v>
      </c>
      <c r="K188" s="12" t="s">
        <v>150</v>
      </c>
      <c r="L188" s="38" t="s">
        <v>196</v>
      </c>
      <c r="M188" s="12" t="s">
        <v>2368</v>
      </c>
      <c r="N188" s="12" t="s">
        <v>2369</v>
      </c>
      <c r="O188" s="86" t="s">
        <v>2370</v>
      </c>
    </row>
    <row r="189" spans="1:15" ht="121.5" customHeight="1" x14ac:dyDescent="0.15">
      <c r="A189" s="106">
        <v>727</v>
      </c>
      <c r="B189" s="83" t="s">
        <v>125</v>
      </c>
      <c r="C189" s="12" t="s">
        <v>552</v>
      </c>
      <c r="D189" s="12"/>
      <c r="E189" s="38">
        <v>5</v>
      </c>
      <c r="F189" s="84" t="s">
        <v>2371</v>
      </c>
      <c r="G189" s="38" t="s">
        <v>237</v>
      </c>
      <c r="H189" s="12" t="s">
        <v>1293</v>
      </c>
      <c r="I189" s="133" t="s">
        <v>2372</v>
      </c>
      <c r="J189" s="12" t="s">
        <v>2373</v>
      </c>
      <c r="K189" s="12" t="s">
        <v>150</v>
      </c>
      <c r="L189" s="38" t="s">
        <v>196</v>
      </c>
      <c r="M189" s="12" t="s">
        <v>2374</v>
      </c>
      <c r="N189" s="12" t="s">
        <v>2357</v>
      </c>
      <c r="O189" s="86" t="s">
        <v>2375</v>
      </c>
    </row>
    <row r="190" spans="1:15" ht="257.25" customHeight="1" x14ac:dyDescent="0.15">
      <c r="A190" s="106">
        <v>727</v>
      </c>
      <c r="B190" s="83" t="s">
        <v>125</v>
      </c>
      <c r="C190" s="12" t="s">
        <v>552</v>
      </c>
      <c r="D190" s="12"/>
      <c r="E190" s="38">
        <v>6</v>
      </c>
      <c r="F190" s="84" t="s">
        <v>2376</v>
      </c>
      <c r="G190" s="38" t="s">
        <v>196</v>
      </c>
      <c r="H190" s="12" t="s">
        <v>1293</v>
      </c>
      <c r="I190" s="133" t="s">
        <v>2377</v>
      </c>
      <c r="J190" s="12" t="s">
        <v>2378</v>
      </c>
      <c r="K190" s="12" t="s">
        <v>225</v>
      </c>
      <c r="L190" s="38" t="s">
        <v>196</v>
      </c>
      <c r="M190" s="12" t="s">
        <v>2379</v>
      </c>
      <c r="N190" s="12" t="s">
        <v>2380</v>
      </c>
      <c r="O190" s="86" t="s">
        <v>2381</v>
      </c>
    </row>
    <row r="191" spans="1:15" ht="251.25" customHeight="1" x14ac:dyDescent="0.15">
      <c r="A191" s="106">
        <v>727</v>
      </c>
      <c r="B191" s="83" t="s">
        <v>125</v>
      </c>
      <c r="C191" s="12" t="s">
        <v>552</v>
      </c>
      <c r="D191" s="12"/>
      <c r="E191" s="38">
        <v>7</v>
      </c>
      <c r="F191" s="84" t="s">
        <v>2382</v>
      </c>
      <c r="G191" s="38" t="s">
        <v>196</v>
      </c>
      <c r="H191" s="12" t="s">
        <v>1293</v>
      </c>
      <c r="I191" s="133" t="s">
        <v>2383</v>
      </c>
      <c r="J191" s="12" t="s">
        <v>2384</v>
      </c>
      <c r="K191" s="12" t="s">
        <v>150</v>
      </c>
      <c r="L191" s="38" t="s">
        <v>237</v>
      </c>
      <c r="M191" s="12" t="s">
        <v>298</v>
      </c>
      <c r="N191" s="12" t="s">
        <v>2385</v>
      </c>
      <c r="O191" s="86" t="s">
        <v>2386</v>
      </c>
    </row>
    <row r="192" spans="1:15" ht="200.25" customHeight="1" x14ac:dyDescent="0.15">
      <c r="A192" s="106">
        <v>727</v>
      </c>
      <c r="B192" s="83" t="s">
        <v>125</v>
      </c>
      <c r="C192" s="12" t="s">
        <v>552</v>
      </c>
      <c r="D192" s="12"/>
      <c r="E192" s="38">
        <v>8</v>
      </c>
      <c r="F192" s="84" t="s">
        <v>2387</v>
      </c>
      <c r="G192" s="38" t="s">
        <v>196</v>
      </c>
      <c r="H192" s="12" t="s">
        <v>1293</v>
      </c>
      <c r="I192" s="133" t="s">
        <v>2388</v>
      </c>
      <c r="J192" s="12" t="s">
        <v>2389</v>
      </c>
      <c r="K192" s="12" t="s">
        <v>225</v>
      </c>
      <c r="L192" s="38" t="s">
        <v>196</v>
      </c>
      <c r="M192" s="12" t="s">
        <v>2390</v>
      </c>
      <c r="N192" s="12" t="s">
        <v>2391</v>
      </c>
      <c r="O192" s="86" t="s">
        <v>2392</v>
      </c>
    </row>
    <row r="193" spans="1:15" ht="162.75" customHeight="1" x14ac:dyDescent="0.15">
      <c r="A193" s="106">
        <v>727</v>
      </c>
      <c r="B193" s="83" t="s">
        <v>125</v>
      </c>
      <c r="C193" s="12" t="s">
        <v>552</v>
      </c>
      <c r="D193" s="12"/>
      <c r="E193" s="38">
        <v>9</v>
      </c>
      <c r="F193" s="84" t="s">
        <v>2393</v>
      </c>
      <c r="G193" s="38" t="s">
        <v>196</v>
      </c>
      <c r="H193" s="12" t="s">
        <v>1293</v>
      </c>
      <c r="I193" s="133" t="s">
        <v>2394</v>
      </c>
      <c r="J193" s="12" t="s">
        <v>2395</v>
      </c>
      <c r="K193" s="12" t="s">
        <v>225</v>
      </c>
      <c r="L193" s="38" t="s">
        <v>237</v>
      </c>
      <c r="M193" s="12" t="s">
        <v>298</v>
      </c>
      <c r="N193" s="12" t="s">
        <v>2396</v>
      </c>
      <c r="O193" s="86" t="s">
        <v>2397</v>
      </c>
    </row>
    <row r="194" spans="1:15" ht="225.75" customHeight="1" x14ac:dyDescent="0.15">
      <c r="A194" s="106">
        <v>727</v>
      </c>
      <c r="B194" s="83" t="s">
        <v>125</v>
      </c>
      <c r="C194" s="12" t="s">
        <v>552</v>
      </c>
      <c r="D194" s="12"/>
      <c r="E194" s="38">
        <v>10</v>
      </c>
      <c r="F194" s="84" t="s">
        <v>2398</v>
      </c>
      <c r="G194" s="38" t="s">
        <v>196</v>
      </c>
      <c r="H194" s="12" t="s">
        <v>1293</v>
      </c>
      <c r="I194" s="133" t="s">
        <v>2399</v>
      </c>
      <c r="J194" s="12" t="s">
        <v>2400</v>
      </c>
      <c r="K194" s="12" t="s">
        <v>225</v>
      </c>
      <c r="L194" s="38" t="s">
        <v>196</v>
      </c>
      <c r="M194" s="12" t="s">
        <v>2401</v>
      </c>
      <c r="N194" s="12" t="s">
        <v>2402</v>
      </c>
      <c r="O194" s="86" t="s">
        <v>2403</v>
      </c>
    </row>
    <row r="195" spans="1:15" ht="182.25" customHeight="1" x14ac:dyDescent="0.15">
      <c r="A195" s="106">
        <v>727</v>
      </c>
      <c r="B195" s="83" t="s">
        <v>125</v>
      </c>
      <c r="C195" s="12" t="s">
        <v>552</v>
      </c>
      <c r="D195" s="12"/>
      <c r="E195" s="38">
        <v>11</v>
      </c>
      <c r="F195" s="84" t="s">
        <v>2404</v>
      </c>
      <c r="G195" s="38" t="s">
        <v>196</v>
      </c>
      <c r="H195" s="12" t="s">
        <v>1293</v>
      </c>
      <c r="I195" s="133" t="s">
        <v>2405</v>
      </c>
      <c r="J195" s="12" t="s">
        <v>2406</v>
      </c>
      <c r="K195" s="12" t="s">
        <v>225</v>
      </c>
      <c r="L195" s="38" t="s">
        <v>196</v>
      </c>
      <c r="M195" s="12" t="s">
        <v>2407</v>
      </c>
      <c r="N195" s="12" t="s">
        <v>2408</v>
      </c>
      <c r="O195" s="86" t="s">
        <v>2409</v>
      </c>
    </row>
    <row r="196" spans="1:15" ht="156" customHeight="1" x14ac:dyDescent="0.15">
      <c r="A196" s="106">
        <v>727</v>
      </c>
      <c r="B196" s="83" t="s">
        <v>125</v>
      </c>
      <c r="C196" s="12" t="s">
        <v>552</v>
      </c>
      <c r="D196" s="12"/>
      <c r="E196" s="38">
        <v>12</v>
      </c>
      <c r="F196" s="84" t="s">
        <v>2410</v>
      </c>
      <c r="G196" s="38" t="s">
        <v>196</v>
      </c>
      <c r="H196" s="12" t="s">
        <v>1293</v>
      </c>
      <c r="I196" s="133" t="s">
        <v>2411</v>
      </c>
      <c r="J196" s="12" t="s">
        <v>2412</v>
      </c>
      <c r="K196" s="12" t="s">
        <v>247</v>
      </c>
      <c r="L196" s="38" t="s">
        <v>196</v>
      </c>
      <c r="M196" s="12" t="s">
        <v>2413</v>
      </c>
      <c r="N196" s="12" t="s">
        <v>423</v>
      </c>
      <c r="O196" s="86" t="s">
        <v>2414</v>
      </c>
    </row>
    <row r="197" spans="1:15" ht="168" customHeight="1" x14ac:dyDescent="0.15">
      <c r="A197" s="106">
        <v>727</v>
      </c>
      <c r="B197" s="83" t="s">
        <v>125</v>
      </c>
      <c r="C197" s="12" t="s">
        <v>552</v>
      </c>
      <c r="D197" s="12"/>
      <c r="E197" s="38">
        <v>13</v>
      </c>
      <c r="F197" s="84" t="s">
        <v>2415</v>
      </c>
      <c r="G197" s="38" t="s">
        <v>196</v>
      </c>
      <c r="H197" s="12" t="s">
        <v>1293</v>
      </c>
      <c r="I197" s="133" t="s">
        <v>2411</v>
      </c>
      <c r="J197" s="12" t="s">
        <v>2416</v>
      </c>
      <c r="K197" s="12" t="s">
        <v>247</v>
      </c>
      <c r="L197" s="38" t="s">
        <v>196</v>
      </c>
      <c r="M197" s="12" t="s">
        <v>2417</v>
      </c>
      <c r="N197" s="12" t="s">
        <v>423</v>
      </c>
      <c r="O197" s="86" t="s">
        <v>2418</v>
      </c>
    </row>
    <row r="198" spans="1:15" ht="52.5" customHeight="1" x14ac:dyDescent="0.15">
      <c r="A198" s="106">
        <v>727</v>
      </c>
      <c r="B198" s="83" t="s">
        <v>125</v>
      </c>
      <c r="C198" s="12" t="s">
        <v>552</v>
      </c>
      <c r="D198" s="12"/>
      <c r="E198" s="38">
        <v>14</v>
      </c>
      <c r="F198" s="84" t="s">
        <v>2419</v>
      </c>
      <c r="G198" s="38" t="s">
        <v>237</v>
      </c>
      <c r="H198" s="12" t="s">
        <v>1293</v>
      </c>
      <c r="I198" s="133" t="s">
        <v>2411</v>
      </c>
      <c r="J198" s="12" t="s">
        <v>2420</v>
      </c>
      <c r="K198" s="12" t="s">
        <v>585</v>
      </c>
      <c r="L198" s="38" t="s">
        <v>237</v>
      </c>
      <c r="M198" s="12" t="s">
        <v>298</v>
      </c>
      <c r="N198" s="12" t="s">
        <v>2421</v>
      </c>
      <c r="O198" s="86" t="s">
        <v>2422</v>
      </c>
    </row>
    <row r="199" spans="1:15" ht="118.5" customHeight="1" x14ac:dyDescent="0.15">
      <c r="A199" s="106">
        <v>727</v>
      </c>
      <c r="B199" s="83" t="s">
        <v>125</v>
      </c>
      <c r="C199" s="12" t="s">
        <v>552</v>
      </c>
      <c r="D199" s="12"/>
      <c r="E199" s="38">
        <v>15</v>
      </c>
      <c r="F199" s="84" t="s">
        <v>2423</v>
      </c>
      <c r="G199" s="38" t="s">
        <v>237</v>
      </c>
      <c r="H199" s="12" t="s">
        <v>1293</v>
      </c>
      <c r="I199" s="133" t="s">
        <v>2424</v>
      </c>
      <c r="J199" s="12" t="s">
        <v>2425</v>
      </c>
      <c r="K199" s="12" t="s">
        <v>585</v>
      </c>
      <c r="L199" s="38" t="s">
        <v>237</v>
      </c>
      <c r="M199" s="12" t="s">
        <v>298</v>
      </c>
      <c r="N199" s="12" t="s">
        <v>2426</v>
      </c>
      <c r="O199" s="86" t="s">
        <v>2427</v>
      </c>
    </row>
    <row r="200" spans="1:15" ht="197.25" customHeight="1" x14ac:dyDescent="0.15">
      <c r="A200" s="106">
        <v>727</v>
      </c>
      <c r="B200" s="83" t="s">
        <v>125</v>
      </c>
      <c r="C200" s="12" t="s">
        <v>552</v>
      </c>
      <c r="D200" s="12"/>
      <c r="E200" s="38">
        <v>16</v>
      </c>
      <c r="F200" s="84" t="s">
        <v>2428</v>
      </c>
      <c r="G200" s="38" t="s">
        <v>196</v>
      </c>
      <c r="H200" s="12" t="s">
        <v>1293</v>
      </c>
      <c r="I200" s="133" t="s">
        <v>2429</v>
      </c>
      <c r="J200" s="12" t="s">
        <v>2430</v>
      </c>
      <c r="K200" s="12" t="s">
        <v>150</v>
      </c>
      <c r="L200" s="38" t="s">
        <v>196</v>
      </c>
      <c r="M200" s="12" t="s">
        <v>2431</v>
      </c>
      <c r="N200" s="12" t="s">
        <v>1929</v>
      </c>
      <c r="O200" s="86" t="s">
        <v>2432</v>
      </c>
    </row>
    <row r="201" spans="1:15" ht="50.25" customHeight="1" x14ac:dyDescent="0.15">
      <c r="A201" s="106">
        <v>727</v>
      </c>
      <c r="B201" s="83" t="s">
        <v>125</v>
      </c>
      <c r="C201" s="12" t="s">
        <v>552</v>
      </c>
      <c r="D201" s="12"/>
      <c r="E201" s="38">
        <v>17</v>
      </c>
      <c r="F201" s="84" t="s">
        <v>2433</v>
      </c>
      <c r="G201" s="38" t="s">
        <v>237</v>
      </c>
      <c r="H201" s="12" t="s">
        <v>1293</v>
      </c>
      <c r="I201" s="133" t="s">
        <v>2434</v>
      </c>
      <c r="J201" s="12" t="s">
        <v>2728</v>
      </c>
      <c r="K201" s="12" t="s">
        <v>585</v>
      </c>
      <c r="L201" s="38" t="s">
        <v>237</v>
      </c>
      <c r="M201" s="12" t="s">
        <v>298</v>
      </c>
      <c r="N201" s="12" t="s">
        <v>2426</v>
      </c>
      <c r="O201" s="86" t="s">
        <v>2435</v>
      </c>
    </row>
    <row r="202" spans="1:15" ht="195.75" customHeight="1" x14ac:dyDescent="0.15">
      <c r="A202" s="106">
        <v>727</v>
      </c>
      <c r="B202" s="83" t="s">
        <v>125</v>
      </c>
      <c r="C202" s="12" t="s">
        <v>552</v>
      </c>
      <c r="D202" s="12"/>
      <c r="E202" s="38">
        <v>18</v>
      </c>
      <c r="F202" s="84" t="s">
        <v>2436</v>
      </c>
      <c r="G202" s="38" t="s">
        <v>237</v>
      </c>
      <c r="H202" s="12" t="s">
        <v>1293</v>
      </c>
      <c r="I202" s="133" t="s">
        <v>2437</v>
      </c>
      <c r="J202" s="12" t="s">
        <v>2438</v>
      </c>
      <c r="K202" s="12" t="s">
        <v>150</v>
      </c>
      <c r="L202" s="38" t="s">
        <v>196</v>
      </c>
      <c r="M202" s="12" t="s">
        <v>2439</v>
      </c>
      <c r="N202" s="12" t="s">
        <v>2408</v>
      </c>
      <c r="O202" s="86" t="s">
        <v>2440</v>
      </c>
    </row>
    <row r="203" spans="1:15" ht="51.75" customHeight="1" x14ac:dyDescent="0.15">
      <c r="A203" s="106">
        <v>727</v>
      </c>
      <c r="B203" s="83" t="s">
        <v>125</v>
      </c>
      <c r="C203" s="12" t="s">
        <v>552</v>
      </c>
      <c r="D203" s="12"/>
      <c r="E203" s="38">
        <v>19</v>
      </c>
      <c r="F203" s="84" t="s">
        <v>2441</v>
      </c>
      <c r="G203" s="38" t="s">
        <v>237</v>
      </c>
      <c r="H203" s="12" t="s">
        <v>1293</v>
      </c>
      <c r="I203" s="133" t="s">
        <v>2442</v>
      </c>
      <c r="J203" s="12" t="s">
        <v>2443</v>
      </c>
      <c r="K203" s="12" t="s">
        <v>225</v>
      </c>
      <c r="L203" s="38" t="s">
        <v>196</v>
      </c>
      <c r="M203" s="12" t="s">
        <v>2444</v>
      </c>
      <c r="N203" s="12" t="s">
        <v>2421</v>
      </c>
      <c r="O203" s="86" t="s">
        <v>2445</v>
      </c>
    </row>
    <row r="204" spans="1:15" ht="80.25" customHeight="1" x14ac:dyDescent="0.15">
      <c r="A204" s="106">
        <v>727</v>
      </c>
      <c r="B204" s="83" t="s">
        <v>125</v>
      </c>
      <c r="C204" s="12" t="s">
        <v>552</v>
      </c>
      <c r="D204" s="12"/>
      <c r="E204" s="38">
        <v>20</v>
      </c>
      <c r="F204" s="84" t="s">
        <v>2446</v>
      </c>
      <c r="G204" s="38" t="s">
        <v>237</v>
      </c>
      <c r="H204" s="12" t="s">
        <v>1293</v>
      </c>
      <c r="I204" s="133" t="s">
        <v>2447</v>
      </c>
      <c r="J204" s="12" t="s">
        <v>2448</v>
      </c>
      <c r="K204" s="12" t="s">
        <v>247</v>
      </c>
      <c r="L204" s="38" t="s">
        <v>196</v>
      </c>
      <c r="M204" s="12" t="s">
        <v>2449</v>
      </c>
      <c r="N204" s="12" t="s">
        <v>2450</v>
      </c>
      <c r="O204" s="86" t="s">
        <v>2451</v>
      </c>
    </row>
    <row r="205" spans="1:15" ht="221.25" customHeight="1" x14ac:dyDescent="0.15">
      <c r="A205" s="106">
        <v>729</v>
      </c>
      <c r="B205" s="83" t="s">
        <v>127</v>
      </c>
      <c r="C205" s="12" t="s">
        <v>566</v>
      </c>
      <c r="D205" s="12" t="s">
        <v>594</v>
      </c>
      <c r="E205" s="38">
        <v>1</v>
      </c>
      <c r="F205" s="84" t="s">
        <v>595</v>
      </c>
      <c r="G205" s="38" t="s">
        <v>196</v>
      </c>
      <c r="H205" s="12" t="s">
        <v>179</v>
      </c>
      <c r="I205" s="133" t="s">
        <v>596</v>
      </c>
      <c r="J205" s="12" t="s">
        <v>597</v>
      </c>
      <c r="K205" s="12" t="s">
        <v>225</v>
      </c>
      <c r="L205" s="38" t="s">
        <v>196</v>
      </c>
      <c r="M205" s="12" t="s">
        <v>598</v>
      </c>
      <c r="N205" s="12" t="s">
        <v>599</v>
      </c>
      <c r="O205" s="86" t="s">
        <v>600</v>
      </c>
    </row>
    <row r="206" spans="1:15" ht="126" customHeight="1" x14ac:dyDescent="0.15">
      <c r="A206" s="106">
        <v>729</v>
      </c>
      <c r="B206" s="83" t="s">
        <v>127</v>
      </c>
      <c r="C206" s="12" t="s">
        <v>566</v>
      </c>
      <c r="D206" s="12" t="s">
        <v>40</v>
      </c>
      <c r="E206" s="38">
        <v>2</v>
      </c>
      <c r="F206" s="84" t="s">
        <v>601</v>
      </c>
      <c r="G206" s="38" t="s">
        <v>196</v>
      </c>
      <c r="H206" s="12" t="s">
        <v>179</v>
      </c>
      <c r="I206" s="133" t="s">
        <v>596</v>
      </c>
      <c r="J206" s="12" t="s">
        <v>602</v>
      </c>
      <c r="K206" s="12" t="s">
        <v>585</v>
      </c>
      <c r="L206" s="38" t="s">
        <v>237</v>
      </c>
      <c r="M206" s="12"/>
      <c r="N206" s="12" t="s">
        <v>603</v>
      </c>
      <c r="O206" s="86" t="s">
        <v>604</v>
      </c>
    </row>
    <row r="207" spans="1:15" ht="161.25" customHeight="1" x14ac:dyDescent="0.15">
      <c r="A207" s="106">
        <v>731</v>
      </c>
      <c r="B207" s="83" t="s">
        <v>1819</v>
      </c>
      <c r="C207" s="12" t="s">
        <v>161</v>
      </c>
      <c r="D207" s="12" t="s">
        <v>1839</v>
      </c>
      <c r="E207" s="38">
        <v>1</v>
      </c>
      <c r="F207" s="84" t="s">
        <v>1821</v>
      </c>
      <c r="G207" s="38" t="s">
        <v>196</v>
      </c>
      <c r="H207" s="12" t="s">
        <v>231</v>
      </c>
      <c r="I207" s="133" t="s">
        <v>1150</v>
      </c>
      <c r="J207" s="12" t="s">
        <v>1822</v>
      </c>
      <c r="K207" s="12" t="s">
        <v>585</v>
      </c>
      <c r="L207" s="38" t="s">
        <v>196</v>
      </c>
      <c r="M207" s="12" t="s">
        <v>1823</v>
      </c>
      <c r="N207" s="12" t="s">
        <v>348</v>
      </c>
      <c r="O207" s="86" t="s">
        <v>1824</v>
      </c>
    </row>
    <row r="208" spans="1:15" ht="107.25" customHeight="1" x14ac:dyDescent="0.15">
      <c r="A208" s="106">
        <v>731</v>
      </c>
      <c r="B208" s="83" t="s">
        <v>1819</v>
      </c>
      <c r="C208" s="12" t="s">
        <v>1801</v>
      </c>
      <c r="D208" s="12"/>
      <c r="E208" s="38">
        <v>2</v>
      </c>
      <c r="F208" s="84" t="s">
        <v>1825</v>
      </c>
      <c r="G208" s="38" t="s">
        <v>196</v>
      </c>
      <c r="H208" s="12" t="s">
        <v>231</v>
      </c>
      <c r="I208" s="133" t="s">
        <v>1150</v>
      </c>
      <c r="J208" s="12" t="s">
        <v>1826</v>
      </c>
      <c r="K208" s="12" t="s">
        <v>150</v>
      </c>
      <c r="L208" s="38" t="s">
        <v>196</v>
      </c>
      <c r="M208" s="12" t="s">
        <v>1827</v>
      </c>
      <c r="N208" s="12" t="s">
        <v>348</v>
      </c>
      <c r="O208" s="86" t="s">
        <v>1828</v>
      </c>
    </row>
    <row r="209" spans="1:15" ht="148.5" x14ac:dyDescent="0.15">
      <c r="A209" s="106">
        <v>731</v>
      </c>
      <c r="B209" s="83" t="s">
        <v>1819</v>
      </c>
      <c r="C209" s="12" t="s">
        <v>161</v>
      </c>
      <c r="D209" s="12" t="s">
        <v>1840</v>
      </c>
      <c r="E209" s="38">
        <v>3</v>
      </c>
      <c r="F209" s="84" t="s">
        <v>1829</v>
      </c>
      <c r="G209" s="38" t="s">
        <v>1830</v>
      </c>
      <c r="H209" s="12" t="s">
        <v>334</v>
      </c>
      <c r="I209" s="133" t="s">
        <v>1831</v>
      </c>
      <c r="J209" s="12" t="s">
        <v>1832</v>
      </c>
      <c r="K209" s="12" t="s">
        <v>225</v>
      </c>
      <c r="L209" s="38" t="s">
        <v>196</v>
      </c>
      <c r="M209" s="12" t="s">
        <v>1833</v>
      </c>
      <c r="N209" s="12" t="s">
        <v>348</v>
      </c>
      <c r="O209" s="86" t="s">
        <v>1834</v>
      </c>
    </row>
    <row r="210" spans="1:15" ht="142.5" customHeight="1" x14ac:dyDescent="0.15">
      <c r="A210" s="106">
        <v>731</v>
      </c>
      <c r="B210" s="83" t="s">
        <v>1819</v>
      </c>
      <c r="C210" s="12" t="s">
        <v>161</v>
      </c>
      <c r="D210" s="12"/>
      <c r="E210" s="38">
        <v>4</v>
      </c>
      <c r="F210" s="84" t="s">
        <v>1835</v>
      </c>
      <c r="G210" s="38" t="s">
        <v>196</v>
      </c>
      <c r="H210" s="12" t="s">
        <v>222</v>
      </c>
      <c r="I210" s="133" t="s">
        <v>1836</v>
      </c>
      <c r="J210" s="12" t="s">
        <v>1837</v>
      </c>
      <c r="K210" s="12" t="s">
        <v>585</v>
      </c>
      <c r="L210" s="38" t="s">
        <v>237</v>
      </c>
      <c r="M210" s="12"/>
      <c r="N210" s="12"/>
      <c r="O210" s="86" t="s">
        <v>1838</v>
      </c>
    </row>
    <row r="211" spans="1:15" ht="102" customHeight="1" x14ac:dyDescent="0.15">
      <c r="A211" s="106">
        <v>732</v>
      </c>
      <c r="B211" s="83" t="s">
        <v>130</v>
      </c>
      <c r="C211" s="12" t="s">
        <v>332</v>
      </c>
      <c r="D211" s="12"/>
      <c r="E211" s="38">
        <v>1</v>
      </c>
      <c r="F211" s="84" t="s">
        <v>1199</v>
      </c>
      <c r="G211" s="38" t="s">
        <v>196</v>
      </c>
      <c r="H211" s="12" t="s">
        <v>334</v>
      </c>
      <c r="I211" s="133" t="s">
        <v>1200</v>
      </c>
      <c r="J211" s="12" t="s">
        <v>1201</v>
      </c>
      <c r="K211" s="12" t="s">
        <v>225</v>
      </c>
      <c r="L211" s="38" t="s">
        <v>196</v>
      </c>
      <c r="M211" s="12" t="s">
        <v>1202</v>
      </c>
      <c r="N211" s="12" t="s">
        <v>1203</v>
      </c>
      <c r="O211" s="86" t="s">
        <v>1204</v>
      </c>
    </row>
    <row r="212" spans="1:15" ht="76.5" customHeight="1" x14ac:dyDescent="0.15">
      <c r="A212" s="106">
        <v>732</v>
      </c>
      <c r="B212" s="83" t="s">
        <v>130</v>
      </c>
      <c r="C212" s="12" t="s">
        <v>332</v>
      </c>
      <c r="D212" s="12"/>
      <c r="E212" s="38">
        <v>2</v>
      </c>
      <c r="F212" s="84" t="s">
        <v>1205</v>
      </c>
      <c r="G212" s="38" t="s">
        <v>196</v>
      </c>
      <c r="H212" s="12" t="s">
        <v>334</v>
      </c>
      <c r="I212" s="133" t="s">
        <v>1087</v>
      </c>
      <c r="J212" s="12" t="s">
        <v>1206</v>
      </c>
      <c r="K212" s="12" t="s">
        <v>225</v>
      </c>
      <c r="L212" s="38" t="s">
        <v>196</v>
      </c>
      <c r="M212" s="12" t="s">
        <v>1207</v>
      </c>
      <c r="N212" s="12" t="s">
        <v>337</v>
      </c>
      <c r="O212" s="86" t="s">
        <v>1208</v>
      </c>
    </row>
    <row r="213" spans="1:15" ht="121.5" customHeight="1" x14ac:dyDescent="0.15">
      <c r="A213" s="106">
        <v>732</v>
      </c>
      <c r="B213" s="83" t="s">
        <v>130</v>
      </c>
      <c r="C213" s="12" t="s">
        <v>332</v>
      </c>
      <c r="D213" s="12"/>
      <c r="E213" s="38">
        <v>3</v>
      </c>
      <c r="F213" s="84" t="s">
        <v>1209</v>
      </c>
      <c r="G213" s="38" t="s">
        <v>196</v>
      </c>
      <c r="H213" s="12" t="s">
        <v>253</v>
      </c>
      <c r="I213" s="133" t="s">
        <v>1210</v>
      </c>
      <c r="J213" s="12" t="s">
        <v>1211</v>
      </c>
      <c r="K213" s="12" t="s">
        <v>225</v>
      </c>
      <c r="L213" s="38" t="s">
        <v>196</v>
      </c>
      <c r="M213" s="12" t="s">
        <v>1212</v>
      </c>
      <c r="N213" s="12" t="s">
        <v>1213</v>
      </c>
      <c r="O213" s="86" t="s">
        <v>1214</v>
      </c>
    </row>
    <row r="214" spans="1:15" ht="170.25" customHeight="1" x14ac:dyDescent="0.15">
      <c r="A214" s="106">
        <v>732</v>
      </c>
      <c r="B214" s="83" t="s">
        <v>130</v>
      </c>
      <c r="C214" s="12" t="s">
        <v>332</v>
      </c>
      <c r="D214" s="12"/>
      <c r="E214" s="38"/>
      <c r="F214" s="84" t="s">
        <v>2871</v>
      </c>
      <c r="G214" s="38" t="s">
        <v>237</v>
      </c>
      <c r="H214" s="12" t="s">
        <v>1139</v>
      </c>
      <c r="I214" s="133" t="s">
        <v>1210</v>
      </c>
      <c r="J214" s="12" t="s">
        <v>2872</v>
      </c>
      <c r="K214" s="12" t="s">
        <v>225</v>
      </c>
      <c r="L214" s="38" t="s">
        <v>196</v>
      </c>
      <c r="M214" s="12" t="s">
        <v>2873</v>
      </c>
      <c r="N214" s="12" t="s">
        <v>2874</v>
      </c>
      <c r="O214" s="86" t="s">
        <v>2875</v>
      </c>
    </row>
    <row r="215" spans="1:15" ht="192" customHeight="1" x14ac:dyDescent="0.15">
      <c r="A215" s="106">
        <v>733</v>
      </c>
      <c r="B215" s="83" t="s">
        <v>1114</v>
      </c>
      <c r="C215" s="12" t="s">
        <v>1115</v>
      </c>
      <c r="D215" s="12" t="s">
        <v>1122</v>
      </c>
      <c r="E215" s="38">
        <v>1</v>
      </c>
      <c r="F215" s="84" t="s">
        <v>1116</v>
      </c>
      <c r="G215" s="38" t="s">
        <v>1117</v>
      </c>
      <c r="H215" s="12" t="s">
        <v>222</v>
      </c>
      <c r="I215" s="133" t="s">
        <v>1118</v>
      </c>
      <c r="J215" s="12" t="s">
        <v>1119</v>
      </c>
      <c r="K215" s="12" t="s">
        <v>225</v>
      </c>
      <c r="L215" s="38" t="s">
        <v>196</v>
      </c>
      <c r="M215" s="12" t="s">
        <v>1120</v>
      </c>
      <c r="N215" s="12" t="s">
        <v>423</v>
      </c>
      <c r="O215" s="86" t="s">
        <v>1121</v>
      </c>
    </row>
    <row r="216" spans="1:15" ht="56.25" customHeight="1" x14ac:dyDescent="0.15">
      <c r="A216" s="106">
        <v>734</v>
      </c>
      <c r="B216" s="83" t="s">
        <v>132</v>
      </c>
      <c r="C216" s="12" t="s">
        <v>208</v>
      </c>
      <c r="D216" s="12" t="s">
        <v>1742</v>
      </c>
      <c r="E216" s="38" t="s">
        <v>1741</v>
      </c>
      <c r="F216" s="84" t="s">
        <v>1615</v>
      </c>
      <c r="G216" s="38" t="s">
        <v>196</v>
      </c>
      <c r="H216" s="12" t="s">
        <v>222</v>
      </c>
      <c r="I216" s="133" t="s">
        <v>1616</v>
      </c>
      <c r="J216" s="12" t="s">
        <v>1617</v>
      </c>
      <c r="K216" s="12" t="s">
        <v>150</v>
      </c>
      <c r="L216" s="38" t="s">
        <v>196</v>
      </c>
      <c r="M216" s="12" t="s">
        <v>1618</v>
      </c>
      <c r="N216" s="12" t="s">
        <v>1619</v>
      </c>
      <c r="O216" s="86" t="s">
        <v>1620</v>
      </c>
    </row>
    <row r="217" spans="1:15" ht="56.25" customHeight="1" x14ac:dyDescent="0.15">
      <c r="A217" s="106">
        <v>734</v>
      </c>
      <c r="B217" s="83" t="s">
        <v>132</v>
      </c>
      <c r="C217" s="12" t="s">
        <v>208</v>
      </c>
      <c r="D217" s="12" t="s">
        <v>1742</v>
      </c>
      <c r="E217" s="38">
        <v>2</v>
      </c>
      <c r="F217" s="84" t="s">
        <v>1621</v>
      </c>
      <c r="G217" s="38" t="s">
        <v>196</v>
      </c>
      <c r="H217" s="12" t="s">
        <v>222</v>
      </c>
      <c r="I217" s="133" t="s">
        <v>1622</v>
      </c>
      <c r="J217" s="12" t="s">
        <v>1623</v>
      </c>
      <c r="K217" s="12" t="s">
        <v>150</v>
      </c>
      <c r="L217" s="38" t="s">
        <v>196</v>
      </c>
      <c r="M217" s="12" t="s">
        <v>1618</v>
      </c>
      <c r="N217" s="12" t="s">
        <v>1619</v>
      </c>
      <c r="O217" s="86" t="s">
        <v>1624</v>
      </c>
    </row>
    <row r="218" spans="1:15" ht="56.25" customHeight="1" x14ac:dyDescent="0.15">
      <c r="A218" s="106">
        <v>734</v>
      </c>
      <c r="B218" s="83" t="s">
        <v>132</v>
      </c>
      <c r="C218" s="12" t="s">
        <v>208</v>
      </c>
      <c r="D218" s="12" t="s">
        <v>1742</v>
      </c>
      <c r="E218" s="38">
        <v>3</v>
      </c>
      <c r="F218" s="84" t="s">
        <v>1625</v>
      </c>
      <c r="G218" s="38" t="s">
        <v>196</v>
      </c>
      <c r="H218" s="12" t="s">
        <v>222</v>
      </c>
      <c r="I218" s="133" t="s">
        <v>1626</v>
      </c>
      <c r="J218" s="12" t="s">
        <v>1627</v>
      </c>
      <c r="K218" s="12" t="s">
        <v>150</v>
      </c>
      <c r="L218" s="38" t="s">
        <v>196</v>
      </c>
      <c r="M218" s="12" t="s">
        <v>1618</v>
      </c>
      <c r="N218" s="12" t="s">
        <v>1619</v>
      </c>
      <c r="O218" s="86" t="s">
        <v>1628</v>
      </c>
    </row>
    <row r="219" spans="1:15" ht="56.25" customHeight="1" x14ac:dyDescent="0.15">
      <c r="A219" s="106">
        <v>734</v>
      </c>
      <c r="B219" s="83" t="s">
        <v>132</v>
      </c>
      <c r="C219" s="12" t="s">
        <v>208</v>
      </c>
      <c r="D219" s="12" t="s">
        <v>1742</v>
      </c>
      <c r="E219" s="38">
        <v>4</v>
      </c>
      <c r="F219" s="84" t="s">
        <v>1629</v>
      </c>
      <c r="G219" s="38" t="s">
        <v>196</v>
      </c>
      <c r="H219" s="12" t="s">
        <v>222</v>
      </c>
      <c r="I219" s="133" t="s">
        <v>1630</v>
      </c>
      <c r="J219" s="12" t="s">
        <v>1631</v>
      </c>
      <c r="K219" s="12" t="s">
        <v>150</v>
      </c>
      <c r="L219" s="38" t="s">
        <v>196</v>
      </c>
      <c r="M219" s="12" t="s">
        <v>1618</v>
      </c>
      <c r="N219" s="12" t="s">
        <v>1619</v>
      </c>
      <c r="O219" s="86" t="s">
        <v>1632</v>
      </c>
    </row>
    <row r="220" spans="1:15" ht="56.25" customHeight="1" x14ac:dyDescent="0.15">
      <c r="A220" s="106">
        <v>734</v>
      </c>
      <c r="B220" s="83" t="s">
        <v>132</v>
      </c>
      <c r="C220" s="12" t="s">
        <v>208</v>
      </c>
      <c r="D220" s="12" t="s">
        <v>1742</v>
      </c>
      <c r="E220" s="38">
        <v>5</v>
      </c>
      <c r="F220" s="84" t="s">
        <v>1633</v>
      </c>
      <c r="G220" s="38" t="s">
        <v>196</v>
      </c>
      <c r="H220" s="12" t="s">
        <v>222</v>
      </c>
      <c r="I220" s="133" t="s">
        <v>1634</v>
      </c>
      <c r="J220" s="12" t="s">
        <v>1635</v>
      </c>
      <c r="K220" s="12" t="s">
        <v>150</v>
      </c>
      <c r="L220" s="38" t="s">
        <v>196</v>
      </c>
      <c r="M220" s="12" t="s">
        <v>1618</v>
      </c>
      <c r="N220" s="12" t="s">
        <v>1619</v>
      </c>
      <c r="O220" s="86" t="s">
        <v>1636</v>
      </c>
    </row>
    <row r="221" spans="1:15" ht="56.25" customHeight="1" x14ac:dyDescent="0.15">
      <c r="A221" s="106">
        <v>734</v>
      </c>
      <c r="B221" s="83" t="s">
        <v>132</v>
      </c>
      <c r="C221" s="12" t="s">
        <v>208</v>
      </c>
      <c r="D221" s="12" t="s">
        <v>1742</v>
      </c>
      <c r="E221" s="38">
        <v>6</v>
      </c>
      <c r="F221" s="84" t="s">
        <v>1637</v>
      </c>
      <c r="G221" s="38" t="s">
        <v>196</v>
      </c>
      <c r="H221" s="12" t="s">
        <v>222</v>
      </c>
      <c r="I221" s="133" t="s">
        <v>1638</v>
      </c>
      <c r="J221" s="12" t="s">
        <v>1639</v>
      </c>
      <c r="K221" s="12" t="s">
        <v>150</v>
      </c>
      <c r="L221" s="38" t="s">
        <v>196</v>
      </c>
      <c r="M221" s="12" t="s">
        <v>1618</v>
      </c>
      <c r="N221" s="12" t="s">
        <v>1619</v>
      </c>
      <c r="O221" s="86" t="s">
        <v>1640</v>
      </c>
    </row>
    <row r="222" spans="1:15" ht="56.25" customHeight="1" x14ac:dyDescent="0.15">
      <c r="A222" s="106">
        <v>734</v>
      </c>
      <c r="B222" s="83" t="s">
        <v>132</v>
      </c>
      <c r="C222" s="12" t="s">
        <v>208</v>
      </c>
      <c r="D222" s="12" t="s">
        <v>1742</v>
      </c>
      <c r="E222" s="38">
        <v>7</v>
      </c>
      <c r="F222" s="84" t="s">
        <v>1641</v>
      </c>
      <c r="G222" s="38" t="s">
        <v>196</v>
      </c>
      <c r="H222" s="12" t="s">
        <v>222</v>
      </c>
      <c r="I222" s="133" t="s">
        <v>1642</v>
      </c>
      <c r="J222" s="12" t="s">
        <v>1643</v>
      </c>
      <c r="K222" s="12" t="s">
        <v>150</v>
      </c>
      <c r="L222" s="38" t="s">
        <v>196</v>
      </c>
      <c r="M222" s="12" t="s">
        <v>1618</v>
      </c>
      <c r="N222" s="12" t="s">
        <v>1619</v>
      </c>
      <c r="O222" s="86" t="s">
        <v>1644</v>
      </c>
    </row>
    <row r="223" spans="1:15" ht="56.25" customHeight="1" x14ac:dyDescent="0.15">
      <c r="A223" s="106">
        <v>734</v>
      </c>
      <c r="B223" s="83" t="s">
        <v>132</v>
      </c>
      <c r="C223" s="12" t="s">
        <v>208</v>
      </c>
      <c r="D223" s="12" t="s">
        <v>1742</v>
      </c>
      <c r="E223" s="38">
        <v>8</v>
      </c>
      <c r="F223" s="84" t="s">
        <v>1645</v>
      </c>
      <c r="G223" s="38" t="s">
        <v>196</v>
      </c>
      <c r="H223" s="12" t="s">
        <v>222</v>
      </c>
      <c r="I223" s="133" t="s">
        <v>1646</v>
      </c>
      <c r="J223" s="12" t="s">
        <v>1647</v>
      </c>
      <c r="K223" s="12" t="s">
        <v>150</v>
      </c>
      <c r="L223" s="38" t="s">
        <v>196</v>
      </c>
      <c r="M223" s="12" t="s">
        <v>1618</v>
      </c>
      <c r="N223" s="12" t="s">
        <v>1619</v>
      </c>
      <c r="O223" s="86" t="s">
        <v>1648</v>
      </c>
    </row>
    <row r="224" spans="1:15" ht="56.25" customHeight="1" x14ac:dyDescent="0.15">
      <c r="A224" s="106">
        <v>734</v>
      </c>
      <c r="B224" s="83" t="s">
        <v>132</v>
      </c>
      <c r="C224" s="12" t="s">
        <v>208</v>
      </c>
      <c r="D224" s="12" t="s">
        <v>1742</v>
      </c>
      <c r="E224" s="38">
        <v>9</v>
      </c>
      <c r="F224" s="84" t="s">
        <v>1649</v>
      </c>
      <c r="G224" s="38" t="s">
        <v>196</v>
      </c>
      <c r="H224" s="12" t="s">
        <v>222</v>
      </c>
      <c r="I224" s="133" t="s">
        <v>1650</v>
      </c>
      <c r="J224" s="12" t="s">
        <v>1651</v>
      </c>
      <c r="K224" s="12" t="s">
        <v>150</v>
      </c>
      <c r="L224" s="38" t="s">
        <v>196</v>
      </c>
      <c r="M224" s="12" t="s">
        <v>1618</v>
      </c>
      <c r="N224" s="12" t="s">
        <v>1619</v>
      </c>
      <c r="O224" s="86" t="s">
        <v>1652</v>
      </c>
    </row>
    <row r="225" spans="1:15" ht="44.25" customHeight="1" x14ac:dyDescent="0.15">
      <c r="A225" s="106">
        <v>734</v>
      </c>
      <c r="B225" s="83" t="s">
        <v>132</v>
      </c>
      <c r="C225" s="12" t="s">
        <v>208</v>
      </c>
      <c r="D225" s="12" t="s">
        <v>133</v>
      </c>
      <c r="E225" s="38">
        <v>10</v>
      </c>
      <c r="F225" s="84" t="s">
        <v>1653</v>
      </c>
      <c r="G225" s="38" t="s">
        <v>196</v>
      </c>
      <c r="H225" s="12" t="s">
        <v>222</v>
      </c>
      <c r="I225" s="133" t="s">
        <v>1654</v>
      </c>
      <c r="J225" s="12" t="s">
        <v>1655</v>
      </c>
      <c r="K225" s="12" t="s">
        <v>150</v>
      </c>
      <c r="L225" s="38" t="s">
        <v>196</v>
      </c>
      <c r="M225" s="12" t="s">
        <v>1656</v>
      </c>
      <c r="N225" s="12" t="s">
        <v>1619</v>
      </c>
      <c r="O225" s="86" t="s">
        <v>1657</v>
      </c>
    </row>
    <row r="226" spans="1:15" ht="44.25" customHeight="1" x14ac:dyDescent="0.15">
      <c r="A226" s="106">
        <v>734</v>
      </c>
      <c r="B226" s="83" t="s">
        <v>132</v>
      </c>
      <c r="C226" s="12" t="s">
        <v>208</v>
      </c>
      <c r="D226" s="12" t="s">
        <v>133</v>
      </c>
      <c r="E226" s="38">
        <v>11</v>
      </c>
      <c r="F226" s="84" t="s">
        <v>1658</v>
      </c>
      <c r="G226" s="38" t="s">
        <v>196</v>
      </c>
      <c r="H226" s="12" t="s">
        <v>222</v>
      </c>
      <c r="I226" s="133" t="s">
        <v>1659</v>
      </c>
      <c r="J226" s="12" t="s">
        <v>1660</v>
      </c>
      <c r="K226" s="12" t="s">
        <v>150</v>
      </c>
      <c r="L226" s="38" t="s">
        <v>196</v>
      </c>
      <c r="M226" s="12" t="s">
        <v>1656</v>
      </c>
      <c r="N226" s="12" t="s">
        <v>1619</v>
      </c>
      <c r="O226" s="86" t="s">
        <v>1661</v>
      </c>
    </row>
    <row r="227" spans="1:15" ht="44.25" customHeight="1" x14ac:dyDescent="0.15">
      <c r="A227" s="106">
        <v>734</v>
      </c>
      <c r="B227" s="83" t="s">
        <v>132</v>
      </c>
      <c r="C227" s="12" t="s">
        <v>208</v>
      </c>
      <c r="D227" s="12" t="s">
        <v>133</v>
      </c>
      <c r="E227" s="38">
        <v>12</v>
      </c>
      <c r="F227" s="84" t="s">
        <v>1662</v>
      </c>
      <c r="G227" s="38" t="s">
        <v>196</v>
      </c>
      <c r="H227" s="12" t="s">
        <v>222</v>
      </c>
      <c r="I227" s="133" t="s">
        <v>1663</v>
      </c>
      <c r="J227" s="12" t="s">
        <v>1664</v>
      </c>
      <c r="K227" s="12" t="s">
        <v>150</v>
      </c>
      <c r="L227" s="38" t="s">
        <v>196</v>
      </c>
      <c r="M227" s="12" t="s">
        <v>1656</v>
      </c>
      <c r="N227" s="12" t="s">
        <v>1619</v>
      </c>
      <c r="O227" s="86" t="s">
        <v>1665</v>
      </c>
    </row>
    <row r="228" spans="1:15" ht="60.75" customHeight="1" x14ac:dyDescent="0.15">
      <c r="A228" s="106">
        <v>734</v>
      </c>
      <c r="B228" s="83" t="s">
        <v>132</v>
      </c>
      <c r="C228" s="12" t="s">
        <v>208</v>
      </c>
      <c r="D228" s="12" t="s">
        <v>133</v>
      </c>
      <c r="E228" s="38">
        <v>13</v>
      </c>
      <c r="F228" s="84" t="s">
        <v>1666</v>
      </c>
      <c r="G228" s="38" t="s">
        <v>196</v>
      </c>
      <c r="H228" s="12" t="s">
        <v>222</v>
      </c>
      <c r="I228" s="133" t="s">
        <v>1667</v>
      </c>
      <c r="J228" s="12" t="s">
        <v>1668</v>
      </c>
      <c r="K228" s="12" t="s">
        <v>150</v>
      </c>
      <c r="L228" s="38" t="s">
        <v>196</v>
      </c>
      <c r="M228" s="12" t="s">
        <v>1656</v>
      </c>
      <c r="N228" s="12" t="s">
        <v>1619</v>
      </c>
      <c r="O228" s="86" t="s">
        <v>1669</v>
      </c>
    </row>
    <row r="229" spans="1:15" ht="48.75" customHeight="1" x14ac:dyDescent="0.15">
      <c r="A229" s="106">
        <v>734</v>
      </c>
      <c r="B229" s="83" t="s">
        <v>132</v>
      </c>
      <c r="C229" s="12" t="s">
        <v>208</v>
      </c>
      <c r="D229" s="12" t="s">
        <v>133</v>
      </c>
      <c r="E229" s="38">
        <v>14</v>
      </c>
      <c r="F229" s="84" t="s">
        <v>1670</v>
      </c>
      <c r="G229" s="38" t="s">
        <v>237</v>
      </c>
      <c r="H229" s="12" t="s">
        <v>222</v>
      </c>
      <c r="I229" s="133" t="s">
        <v>1671</v>
      </c>
      <c r="J229" s="12" t="s">
        <v>1672</v>
      </c>
      <c r="K229" s="12" t="s">
        <v>585</v>
      </c>
      <c r="L229" s="38" t="s">
        <v>237</v>
      </c>
      <c r="M229" s="12"/>
      <c r="N229" s="12" t="s">
        <v>1673</v>
      </c>
      <c r="O229" s="86" t="s">
        <v>1674</v>
      </c>
    </row>
    <row r="230" spans="1:15" ht="44.25" customHeight="1" x14ac:dyDescent="0.15">
      <c r="A230" s="106">
        <v>734</v>
      </c>
      <c r="B230" s="83" t="s">
        <v>132</v>
      </c>
      <c r="C230" s="12" t="s">
        <v>208</v>
      </c>
      <c r="D230" s="12" t="s">
        <v>133</v>
      </c>
      <c r="E230" s="38">
        <v>15</v>
      </c>
      <c r="F230" s="84" t="s">
        <v>1675</v>
      </c>
      <c r="G230" s="38" t="s">
        <v>196</v>
      </c>
      <c r="H230" s="12" t="s">
        <v>222</v>
      </c>
      <c r="I230" s="133" t="s">
        <v>1676</v>
      </c>
      <c r="J230" s="12" t="s">
        <v>1677</v>
      </c>
      <c r="K230" s="12" t="s">
        <v>585</v>
      </c>
      <c r="L230" s="38" t="s">
        <v>237</v>
      </c>
      <c r="M230" s="12"/>
      <c r="N230" s="12" t="s">
        <v>1619</v>
      </c>
      <c r="O230" s="86" t="s">
        <v>1678</v>
      </c>
    </row>
    <row r="231" spans="1:15" ht="44.25" customHeight="1" x14ac:dyDescent="0.15">
      <c r="A231" s="106">
        <v>734</v>
      </c>
      <c r="B231" s="83" t="s">
        <v>132</v>
      </c>
      <c r="C231" s="12" t="s">
        <v>208</v>
      </c>
      <c r="D231" s="12" t="s">
        <v>133</v>
      </c>
      <c r="E231" s="38">
        <v>16</v>
      </c>
      <c r="F231" s="84" t="s">
        <v>1679</v>
      </c>
      <c r="G231" s="38" t="s">
        <v>196</v>
      </c>
      <c r="H231" s="12" t="s">
        <v>222</v>
      </c>
      <c r="I231" s="133" t="s">
        <v>1680</v>
      </c>
      <c r="J231" s="12" t="s">
        <v>1681</v>
      </c>
      <c r="K231" s="12" t="s">
        <v>150</v>
      </c>
      <c r="L231" s="38" t="s">
        <v>196</v>
      </c>
      <c r="M231" s="12" t="s">
        <v>1682</v>
      </c>
      <c r="N231" s="12" t="s">
        <v>1619</v>
      </c>
      <c r="O231" s="86" t="s">
        <v>1683</v>
      </c>
    </row>
    <row r="232" spans="1:15" ht="51.75" customHeight="1" x14ac:dyDescent="0.15">
      <c r="A232" s="106">
        <v>734</v>
      </c>
      <c r="B232" s="83" t="s">
        <v>132</v>
      </c>
      <c r="C232" s="12" t="s">
        <v>208</v>
      </c>
      <c r="D232" s="12" t="s">
        <v>133</v>
      </c>
      <c r="E232" s="38">
        <v>17</v>
      </c>
      <c r="F232" s="84" t="s">
        <v>1684</v>
      </c>
      <c r="G232" s="38" t="s">
        <v>196</v>
      </c>
      <c r="H232" s="12" t="s">
        <v>222</v>
      </c>
      <c r="I232" s="133" t="s">
        <v>1685</v>
      </c>
      <c r="J232" s="12" t="s">
        <v>1686</v>
      </c>
      <c r="K232" s="12" t="s">
        <v>150</v>
      </c>
      <c r="L232" s="38" t="s">
        <v>196</v>
      </c>
      <c r="M232" s="12" t="s">
        <v>1682</v>
      </c>
      <c r="N232" s="12" t="s">
        <v>1619</v>
      </c>
      <c r="O232" s="86" t="s">
        <v>1687</v>
      </c>
    </row>
    <row r="233" spans="1:15" ht="44.25" customHeight="1" x14ac:dyDescent="0.15">
      <c r="A233" s="106">
        <v>734</v>
      </c>
      <c r="B233" s="83" t="s">
        <v>132</v>
      </c>
      <c r="C233" s="12" t="s">
        <v>208</v>
      </c>
      <c r="D233" s="12" t="s">
        <v>133</v>
      </c>
      <c r="E233" s="38">
        <v>18</v>
      </c>
      <c r="F233" s="84" t="s">
        <v>1688</v>
      </c>
      <c r="G233" s="38" t="s">
        <v>196</v>
      </c>
      <c r="H233" s="12" t="s">
        <v>222</v>
      </c>
      <c r="I233" s="133" t="s">
        <v>1689</v>
      </c>
      <c r="J233" s="12" t="s">
        <v>1690</v>
      </c>
      <c r="K233" s="12" t="s">
        <v>150</v>
      </c>
      <c r="L233" s="38" t="s">
        <v>196</v>
      </c>
      <c r="M233" s="12" t="s">
        <v>1682</v>
      </c>
      <c r="N233" s="12" t="s">
        <v>1619</v>
      </c>
      <c r="O233" s="86" t="s">
        <v>1691</v>
      </c>
    </row>
    <row r="234" spans="1:15" ht="44.25" customHeight="1" x14ac:dyDescent="0.15">
      <c r="A234" s="106">
        <v>734</v>
      </c>
      <c r="B234" s="83" t="s">
        <v>132</v>
      </c>
      <c r="C234" s="12" t="s">
        <v>208</v>
      </c>
      <c r="D234" s="12" t="s">
        <v>133</v>
      </c>
      <c r="E234" s="38">
        <v>19</v>
      </c>
      <c r="F234" s="84" t="s">
        <v>1692</v>
      </c>
      <c r="G234" s="38" t="s">
        <v>196</v>
      </c>
      <c r="H234" s="12" t="s">
        <v>222</v>
      </c>
      <c r="I234" s="133" t="s">
        <v>1693</v>
      </c>
      <c r="J234" s="12" t="s">
        <v>1694</v>
      </c>
      <c r="K234" s="12" t="s">
        <v>150</v>
      </c>
      <c r="L234" s="38" t="s">
        <v>196</v>
      </c>
      <c r="M234" s="12" t="s">
        <v>1695</v>
      </c>
      <c r="N234" s="12" t="s">
        <v>1619</v>
      </c>
      <c r="O234" s="86" t="s">
        <v>1594</v>
      </c>
    </row>
    <row r="235" spans="1:15" ht="52.5" customHeight="1" x14ac:dyDescent="0.15">
      <c r="A235" s="106">
        <v>734</v>
      </c>
      <c r="B235" s="83" t="s">
        <v>132</v>
      </c>
      <c r="C235" s="12" t="s">
        <v>208</v>
      </c>
      <c r="D235" s="12" t="s">
        <v>133</v>
      </c>
      <c r="E235" s="38">
        <v>20</v>
      </c>
      <c r="F235" s="84" t="s">
        <v>1696</v>
      </c>
      <c r="G235" s="38" t="s">
        <v>237</v>
      </c>
      <c r="H235" s="12" t="s">
        <v>222</v>
      </c>
      <c r="I235" s="133" t="s">
        <v>1697</v>
      </c>
      <c r="J235" s="12" t="s">
        <v>1698</v>
      </c>
      <c r="K235" s="12" t="s">
        <v>150</v>
      </c>
      <c r="L235" s="38" t="s">
        <v>196</v>
      </c>
      <c r="M235" s="12" t="s">
        <v>1699</v>
      </c>
      <c r="N235" s="12" t="s">
        <v>1619</v>
      </c>
      <c r="O235" s="86" t="s">
        <v>1700</v>
      </c>
    </row>
    <row r="236" spans="1:15" ht="99.75" customHeight="1" x14ac:dyDescent="0.15">
      <c r="A236" s="106">
        <v>734</v>
      </c>
      <c r="B236" s="83" t="s">
        <v>132</v>
      </c>
      <c r="C236" s="12" t="s">
        <v>208</v>
      </c>
      <c r="D236" s="12" t="s">
        <v>133</v>
      </c>
      <c r="E236" s="38" t="s">
        <v>1741</v>
      </c>
      <c r="F236" s="84" t="s">
        <v>1701</v>
      </c>
      <c r="G236" s="38" t="s">
        <v>196</v>
      </c>
      <c r="H236" s="12" t="s">
        <v>222</v>
      </c>
      <c r="I236" s="133" t="s">
        <v>1702</v>
      </c>
      <c r="J236" s="12" t="s">
        <v>1703</v>
      </c>
      <c r="K236" s="12" t="s">
        <v>585</v>
      </c>
      <c r="L236" s="38" t="s">
        <v>196</v>
      </c>
      <c r="M236" s="12" t="s">
        <v>1579</v>
      </c>
      <c r="N236" s="12" t="s">
        <v>1619</v>
      </c>
      <c r="O236" s="86" t="s">
        <v>1704</v>
      </c>
    </row>
    <row r="237" spans="1:15" ht="198.75" customHeight="1" x14ac:dyDescent="0.15">
      <c r="A237" s="106">
        <v>735</v>
      </c>
      <c r="B237" s="83" t="s">
        <v>133</v>
      </c>
      <c r="C237" s="12" t="s">
        <v>208</v>
      </c>
      <c r="D237" s="12" t="s">
        <v>132</v>
      </c>
      <c r="E237" s="38">
        <v>1</v>
      </c>
      <c r="F237" s="84" t="s">
        <v>1576</v>
      </c>
      <c r="G237" s="38" t="s">
        <v>196</v>
      </c>
      <c r="H237" s="12" t="s">
        <v>222</v>
      </c>
      <c r="I237" s="133" t="s">
        <v>1577</v>
      </c>
      <c r="J237" s="12" t="s">
        <v>1578</v>
      </c>
      <c r="K237" s="12" t="s">
        <v>585</v>
      </c>
      <c r="L237" s="38" t="s">
        <v>196</v>
      </c>
      <c r="M237" s="12" t="s">
        <v>1579</v>
      </c>
      <c r="N237" s="12" t="s">
        <v>1614</v>
      </c>
      <c r="O237" s="86" t="s">
        <v>1580</v>
      </c>
    </row>
    <row r="238" spans="1:15" ht="118.5" customHeight="1" x14ac:dyDescent="0.15">
      <c r="A238" s="106">
        <v>735</v>
      </c>
      <c r="B238" s="83" t="s">
        <v>133</v>
      </c>
      <c r="C238" s="12" t="s">
        <v>208</v>
      </c>
      <c r="D238" s="12" t="s">
        <v>132</v>
      </c>
      <c r="E238" s="38">
        <v>2</v>
      </c>
      <c r="F238" s="84" t="s">
        <v>1581</v>
      </c>
      <c r="G238" s="38" t="s">
        <v>237</v>
      </c>
      <c r="H238" s="12" t="s">
        <v>222</v>
      </c>
      <c r="I238" s="133" t="s">
        <v>1582</v>
      </c>
      <c r="J238" s="12" t="s">
        <v>1583</v>
      </c>
      <c r="K238" s="12" t="s">
        <v>150</v>
      </c>
      <c r="L238" s="38" t="s">
        <v>196</v>
      </c>
      <c r="M238" s="12" t="s">
        <v>1584</v>
      </c>
      <c r="N238" s="12" t="s">
        <v>1613</v>
      </c>
      <c r="O238" s="86" t="s">
        <v>1585</v>
      </c>
    </row>
    <row r="239" spans="1:15" ht="48" customHeight="1" x14ac:dyDescent="0.15">
      <c r="A239" s="106">
        <v>735</v>
      </c>
      <c r="B239" s="83" t="s">
        <v>133</v>
      </c>
      <c r="C239" s="12" t="s">
        <v>208</v>
      </c>
      <c r="D239" s="12" t="s">
        <v>132</v>
      </c>
      <c r="E239" s="38">
        <v>3</v>
      </c>
      <c r="F239" s="84" t="s">
        <v>1586</v>
      </c>
      <c r="G239" s="38" t="s">
        <v>237</v>
      </c>
      <c r="H239" s="12" t="s">
        <v>222</v>
      </c>
      <c r="I239" s="133" t="s">
        <v>1587</v>
      </c>
      <c r="J239" s="12" t="s">
        <v>1588</v>
      </c>
      <c r="K239" s="12" t="s">
        <v>150</v>
      </c>
      <c r="L239" s="38" t="s">
        <v>237</v>
      </c>
      <c r="M239" s="12"/>
      <c r="N239" s="12" t="s">
        <v>1612</v>
      </c>
      <c r="O239" s="86" t="s">
        <v>1589</v>
      </c>
    </row>
    <row r="240" spans="1:15" ht="48" customHeight="1" x14ac:dyDescent="0.15">
      <c r="A240" s="106">
        <v>735</v>
      </c>
      <c r="B240" s="83" t="s">
        <v>133</v>
      </c>
      <c r="C240" s="12" t="s">
        <v>208</v>
      </c>
      <c r="D240" s="12" t="s">
        <v>132</v>
      </c>
      <c r="E240" s="38">
        <v>4</v>
      </c>
      <c r="F240" s="84" t="s">
        <v>1590</v>
      </c>
      <c r="G240" s="38" t="s">
        <v>237</v>
      </c>
      <c r="H240" s="12" t="s">
        <v>222</v>
      </c>
      <c r="I240" s="133" t="s">
        <v>1591</v>
      </c>
      <c r="J240" s="12" t="s">
        <v>1592</v>
      </c>
      <c r="K240" s="12" t="s">
        <v>150</v>
      </c>
      <c r="L240" s="38" t="s">
        <v>196</v>
      </c>
      <c r="M240" s="12" t="s">
        <v>1593</v>
      </c>
      <c r="N240" s="12" t="s">
        <v>1612</v>
      </c>
      <c r="O240" s="86" t="s">
        <v>1594</v>
      </c>
    </row>
    <row r="241" spans="1:15" ht="48" customHeight="1" x14ac:dyDescent="0.15">
      <c r="A241" s="106">
        <v>735</v>
      </c>
      <c r="B241" s="83" t="s">
        <v>133</v>
      </c>
      <c r="C241" s="12" t="s">
        <v>208</v>
      </c>
      <c r="D241" s="12" t="s">
        <v>132</v>
      </c>
      <c r="E241" s="38">
        <v>5</v>
      </c>
      <c r="F241" s="84" t="s">
        <v>1595</v>
      </c>
      <c r="G241" s="38" t="s">
        <v>237</v>
      </c>
      <c r="H241" s="12" t="s">
        <v>222</v>
      </c>
      <c r="I241" s="133" t="s">
        <v>1596</v>
      </c>
      <c r="J241" s="12" t="s">
        <v>1597</v>
      </c>
      <c r="K241" s="12" t="s">
        <v>150</v>
      </c>
      <c r="L241" s="38" t="s">
        <v>237</v>
      </c>
      <c r="M241" s="12"/>
      <c r="N241" s="12" t="s">
        <v>1612</v>
      </c>
      <c r="O241" s="86" t="s">
        <v>1598</v>
      </c>
    </row>
    <row r="242" spans="1:15" ht="48" customHeight="1" x14ac:dyDescent="0.15">
      <c r="A242" s="106">
        <v>735</v>
      </c>
      <c r="B242" s="83" t="s">
        <v>133</v>
      </c>
      <c r="C242" s="12" t="s">
        <v>208</v>
      </c>
      <c r="D242" s="12" t="s">
        <v>132</v>
      </c>
      <c r="E242" s="38">
        <v>6</v>
      </c>
      <c r="F242" s="84" t="s">
        <v>1599</v>
      </c>
      <c r="G242" s="38" t="s">
        <v>237</v>
      </c>
      <c r="H242" s="12" t="s">
        <v>222</v>
      </c>
      <c r="I242" s="133" t="s">
        <v>1600</v>
      </c>
      <c r="J242" s="12" t="s">
        <v>1601</v>
      </c>
      <c r="K242" s="12" t="s">
        <v>150</v>
      </c>
      <c r="L242" s="38" t="s">
        <v>237</v>
      </c>
      <c r="M242" s="12"/>
      <c r="N242" s="12" t="s">
        <v>1612</v>
      </c>
      <c r="O242" s="86" t="s">
        <v>1602</v>
      </c>
    </row>
    <row r="243" spans="1:15" ht="48" customHeight="1" x14ac:dyDescent="0.15">
      <c r="A243" s="106">
        <v>735</v>
      </c>
      <c r="B243" s="83" t="s">
        <v>133</v>
      </c>
      <c r="C243" s="12" t="s">
        <v>208</v>
      </c>
      <c r="D243" s="12" t="s">
        <v>132</v>
      </c>
      <c r="E243" s="38">
        <v>7</v>
      </c>
      <c r="F243" s="84" t="s">
        <v>1603</v>
      </c>
      <c r="G243" s="38" t="s">
        <v>237</v>
      </c>
      <c r="H243" s="12" t="s">
        <v>222</v>
      </c>
      <c r="I243" s="133" t="s">
        <v>1604</v>
      </c>
      <c r="J243" s="12" t="s">
        <v>1605</v>
      </c>
      <c r="K243" s="12" t="s">
        <v>150</v>
      </c>
      <c r="L243" s="38" t="s">
        <v>237</v>
      </c>
      <c r="M243" s="12"/>
      <c r="N243" s="12" t="s">
        <v>1612</v>
      </c>
      <c r="O243" s="86" t="s">
        <v>1606</v>
      </c>
    </row>
    <row r="244" spans="1:15" ht="48" customHeight="1" x14ac:dyDescent="0.15">
      <c r="A244" s="106">
        <v>735</v>
      </c>
      <c r="B244" s="83" t="s">
        <v>133</v>
      </c>
      <c r="C244" s="12" t="s">
        <v>208</v>
      </c>
      <c r="D244" s="12" t="s">
        <v>132</v>
      </c>
      <c r="E244" s="38">
        <v>8</v>
      </c>
      <c r="F244" s="84" t="s">
        <v>1607</v>
      </c>
      <c r="G244" s="38" t="s">
        <v>237</v>
      </c>
      <c r="H244" s="12" t="s">
        <v>222</v>
      </c>
      <c r="I244" s="133" t="s">
        <v>1608</v>
      </c>
      <c r="J244" s="12" t="s">
        <v>1609</v>
      </c>
      <c r="K244" s="12" t="s">
        <v>150</v>
      </c>
      <c r="L244" s="38" t="s">
        <v>196</v>
      </c>
      <c r="M244" s="12" t="s">
        <v>1610</v>
      </c>
      <c r="N244" s="12" t="s">
        <v>1612</v>
      </c>
      <c r="O244" s="86" t="s">
        <v>1611</v>
      </c>
    </row>
    <row r="245" spans="1:15" ht="117.75" customHeight="1" x14ac:dyDescent="0.15">
      <c r="A245" s="106">
        <v>736</v>
      </c>
      <c r="B245" s="83" t="s">
        <v>134</v>
      </c>
      <c r="C245" s="12" t="s">
        <v>605</v>
      </c>
      <c r="D245" s="12" t="s">
        <v>617</v>
      </c>
      <c r="E245" s="38">
        <v>1</v>
      </c>
      <c r="F245" s="84" t="s">
        <v>620</v>
      </c>
      <c r="G245" s="38" t="s">
        <v>196</v>
      </c>
      <c r="H245" s="12" t="s">
        <v>413</v>
      </c>
      <c r="I245" s="133" t="s">
        <v>621</v>
      </c>
      <c r="J245" s="12" t="s">
        <v>622</v>
      </c>
      <c r="K245" s="12" t="s">
        <v>225</v>
      </c>
      <c r="L245" s="38" t="s">
        <v>196</v>
      </c>
      <c r="M245" s="12"/>
      <c r="N245" s="12" t="s">
        <v>603</v>
      </c>
      <c r="O245" s="86" t="s">
        <v>623</v>
      </c>
    </row>
    <row r="246" spans="1:15" ht="153" customHeight="1" x14ac:dyDescent="0.15">
      <c r="A246" s="106">
        <v>736</v>
      </c>
      <c r="B246" s="83" t="s">
        <v>134</v>
      </c>
      <c r="C246" s="12" t="s">
        <v>605</v>
      </c>
      <c r="D246" s="12" t="s">
        <v>618</v>
      </c>
      <c r="E246" s="38">
        <v>2</v>
      </c>
      <c r="F246" s="84" t="s">
        <v>624</v>
      </c>
      <c r="G246" s="38" t="s">
        <v>196</v>
      </c>
      <c r="H246" s="12" t="s">
        <v>413</v>
      </c>
      <c r="I246" s="133" t="s">
        <v>625</v>
      </c>
      <c r="J246" s="12" t="s">
        <v>626</v>
      </c>
      <c r="K246" s="12" t="s">
        <v>225</v>
      </c>
      <c r="L246" s="38" t="s">
        <v>196</v>
      </c>
      <c r="M246" s="12" t="s">
        <v>627</v>
      </c>
      <c r="N246" s="12" t="s">
        <v>603</v>
      </c>
      <c r="O246" s="86" t="s">
        <v>628</v>
      </c>
    </row>
    <row r="247" spans="1:15" ht="141.75" customHeight="1" x14ac:dyDescent="0.15">
      <c r="A247" s="106">
        <v>736</v>
      </c>
      <c r="B247" s="83" t="s">
        <v>134</v>
      </c>
      <c r="C247" s="12" t="s">
        <v>605</v>
      </c>
      <c r="D247" s="12" t="s">
        <v>119</v>
      </c>
      <c r="E247" s="38">
        <v>3</v>
      </c>
      <c r="F247" s="84" t="s">
        <v>629</v>
      </c>
      <c r="G247" s="38" t="s">
        <v>196</v>
      </c>
      <c r="H247" s="12" t="s">
        <v>413</v>
      </c>
      <c r="I247" s="133" t="s">
        <v>630</v>
      </c>
      <c r="J247" s="12" t="s">
        <v>631</v>
      </c>
      <c r="K247" s="12" t="s">
        <v>247</v>
      </c>
      <c r="L247" s="38" t="s">
        <v>237</v>
      </c>
      <c r="M247" s="12"/>
      <c r="N247" s="12" t="s">
        <v>603</v>
      </c>
      <c r="O247" s="86" t="s">
        <v>632</v>
      </c>
    </row>
    <row r="248" spans="1:15" ht="128.25" customHeight="1" x14ac:dyDescent="0.15">
      <c r="A248" s="106">
        <v>736</v>
      </c>
      <c r="B248" s="83" t="s">
        <v>134</v>
      </c>
      <c r="C248" s="12" t="s">
        <v>605</v>
      </c>
      <c r="D248" s="12" t="s">
        <v>617</v>
      </c>
      <c r="E248" s="38">
        <v>4</v>
      </c>
      <c r="F248" s="84" t="s">
        <v>633</v>
      </c>
      <c r="G248" s="38" t="s">
        <v>196</v>
      </c>
      <c r="H248" s="12" t="s">
        <v>413</v>
      </c>
      <c r="I248" s="133" t="s">
        <v>630</v>
      </c>
      <c r="J248" s="12" t="s">
        <v>634</v>
      </c>
      <c r="K248" s="12" t="s">
        <v>225</v>
      </c>
      <c r="L248" s="38" t="s">
        <v>237</v>
      </c>
      <c r="M248" s="12"/>
      <c r="N248" s="12" t="s">
        <v>603</v>
      </c>
      <c r="O248" s="86" t="s">
        <v>635</v>
      </c>
    </row>
    <row r="249" spans="1:15" ht="114" customHeight="1" x14ac:dyDescent="0.15">
      <c r="A249" s="106">
        <v>736</v>
      </c>
      <c r="B249" s="83" t="s">
        <v>134</v>
      </c>
      <c r="C249" s="12" t="s">
        <v>605</v>
      </c>
      <c r="D249" s="12" t="s">
        <v>119</v>
      </c>
      <c r="E249" s="38">
        <v>5</v>
      </c>
      <c r="F249" s="84" t="s">
        <v>636</v>
      </c>
      <c r="G249" s="38" t="s">
        <v>196</v>
      </c>
      <c r="H249" s="12" t="s">
        <v>413</v>
      </c>
      <c r="I249" s="133" t="s">
        <v>637</v>
      </c>
      <c r="J249" s="12" t="s">
        <v>638</v>
      </c>
      <c r="K249" s="12" t="s">
        <v>585</v>
      </c>
      <c r="L249" s="38" t="s">
        <v>237</v>
      </c>
      <c r="M249" s="12"/>
      <c r="N249" s="12" t="s">
        <v>603</v>
      </c>
      <c r="O249" s="86" t="s">
        <v>639</v>
      </c>
    </row>
    <row r="250" spans="1:15" ht="351.75" customHeight="1" x14ac:dyDescent="0.15">
      <c r="A250" s="106">
        <v>737</v>
      </c>
      <c r="B250" s="83" t="s">
        <v>138</v>
      </c>
      <c r="C250" s="12" t="s">
        <v>208</v>
      </c>
      <c r="D250" s="12" t="s">
        <v>2289</v>
      </c>
      <c r="E250" s="38">
        <v>1</v>
      </c>
      <c r="F250" s="84" t="s">
        <v>886</v>
      </c>
      <c r="G250" s="38" t="s">
        <v>196</v>
      </c>
      <c r="H250" s="12" t="s">
        <v>222</v>
      </c>
      <c r="I250" s="133" t="s">
        <v>887</v>
      </c>
      <c r="J250" s="12" t="s">
        <v>1948</v>
      </c>
      <c r="K250" s="12" t="s">
        <v>225</v>
      </c>
      <c r="L250" s="38" t="s">
        <v>196</v>
      </c>
      <c r="M250" s="12" t="s">
        <v>1949</v>
      </c>
      <c r="N250" s="12" t="s">
        <v>2290</v>
      </c>
      <c r="O250" s="86" t="s">
        <v>1951</v>
      </c>
    </row>
    <row r="251" spans="1:15" ht="213.75" customHeight="1" x14ac:dyDescent="0.15">
      <c r="A251" s="106">
        <v>737</v>
      </c>
      <c r="B251" s="83" t="s">
        <v>138</v>
      </c>
      <c r="C251" s="12" t="s">
        <v>374</v>
      </c>
      <c r="D251" s="12" t="s">
        <v>2291</v>
      </c>
      <c r="E251" s="38">
        <v>2</v>
      </c>
      <c r="F251" s="84" t="s">
        <v>2292</v>
      </c>
      <c r="G251" s="38" t="s">
        <v>196</v>
      </c>
      <c r="H251" s="12" t="s">
        <v>231</v>
      </c>
      <c r="I251" s="133" t="s">
        <v>2293</v>
      </c>
      <c r="J251" s="12" t="s">
        <v>2294</v>
      </c>
      <c r="K251" s="12" t="s">
        <v>225</v>
      </c>
      <c r="L251" s="38" t="s">
        <v>237</v>
      </c>
      <c r="M251" s="12"/>
      <c r="N251" s="12" t="s">
        <v>2296</v>
      </c>
      <c r="O251" s="86" t="s">
        <v>2295</v>
      </c>
    </row>
    <row r="252" spans="1:15" ht="141" customHeight="1" x14ac:dyDescent="0.15">
      <c r="A252" s="106">
        <v>738</v>
      </c>
      <c r="B252" s="83" t="s">
        <v>135</v>
      </c>
      <c r="C252" s="12" t="s">
        <v>520</v>
      </c>
      <c r="D252" s="12" t="s">
        <v>665</v>
      </c>
      <c r="E252" s="38"/>
      <c r="F252" s="84" t="s">
        <v>666</v>
      </c>
      <c r="G252" s="38" t="s">
        <v>196</v>
      </c>
      <c r="H252" s="12" t="s">
        <v>222</v>
      </c>
      <c r="I252" s="133">
        <v>215</v>
      </c>
      <c r="J252" s="12" t="s">
        <v>667</v>
      </c>
      <c r="K252" s="12" t="s">
        <v>225</v>
      </c>
      <c r="L252" s="38" t="s">
        <v>237</v>
      </c>
      <c r="M252" s="12"/>
      <c r="N252" s="12" t="s">
        <v>296</v>
      </c>
      <c r="O252" s="86" t="s">
        <v>668</v>
      </c>
    </row>
    <row r="253" spans="1:15" ht="78" customHeight="1" x14ac:dyDescent="0.15">
      <c r="A253" s="106">
        <v>739</v>
      </c>
      <c r="B253" s="83" t="s">
        <v>2736</v>
      </c>
      <c r="C253" s="12" t="s">
        <v>157</v>
      </c>
      <c r="D253" s="12" t="s">
        <v>2730</v>
      </c>
      <c r="E253" s="38">
        <v>1</v>
      </c>
      <c r="F253" s="84" t="s">
        <v>2737</v>
      </c>
      <c r="G253" s="38" t="s">
        <v>237</v>
      </c>
      <c r="H253" s="12" t="s">
        <v>231</v>
      </c>
      <c r="I253" s="133" t="s">
        <v>2739</v>
      </c>
      <c r="J253" s="12" t="s">
        <v>2738</v>
      </c>
      <c r="K253" s="12" t="s">
        <v>585</v>
      </c>
      <c r="L253" s="38" t="s">
        <v>237</v>
      </c>
      <c r="M253" s="12"/>
      <c r="N253" s="12"/>
      <c r="O253" s="86"/>
    </row>
    <row r="254" spans="1:15" ht="113.25" customHeight="1" x14ac:dyDescent="0.15">
      <c r="A254" s="106">
        <v>740</v>
      </c>
      <c r="B254" s="83" t="s">
        <v>669</v>
      </c>
      <c r="C254" s="12"/>
      <c r="D254" s="12" t="s">
        <v>699</v>
      </c>
      <c r="E254" s="38">
        <v>1</v>
      </c>
      <c r="F254" s="84" t="s">
        <v>677</v>
      </c>
      <c r="G254" s="38" t="s">
        <v>196</v>
      </c>
      <c r="H254" s="12" t="s">
        <v>231</v>
      </c>
      <c r="I254" s="133" t="s">
        <v>321</v>
      </c>
      <c r="J254" s="12" t="s">
        <v>678</v>
      </c>
      <c r="K254" s="12" t="s">
        <v>225</v>
      </c>
      <c r="L254" s="38" t="s">
        <v>196</v>
      </c>
      <c r="M254" s="12" t="s">
        <v>679</v>
      </c>
      <c r="N254" s="12" t="s">
        <v>680</v>
      </c>
      <c r="O254" s="86" t="s">
        <v>681</v>
      </c>
    </row>
    <row r="255" spans="1:15" ht="155.25" customHeight="1" x14ac:dyDescent="0.15">
      <c r="A255" s="106">
        <v>740</v>
      </c>
      <c r="B255" s="83" t="s">
        <v>669</v>
      </c>
      <c r="C255" s="12" t="s">
        <v>152</v>
      </c>
      <c r="D255" s="12" t="s">
        <v>682</v>
      </c>
      <c r="E255" s="38">
        <v>2</v>
      </c>
      <c r="F255" s="84" t="s">
        <v>683</v>
      </c>
      <c r="G255" s="38" t="s">
        <v>196</v>
      </c>
      <c r="H255" s="12" t="s">
        <v>334</v>
      </c>
      <c r="I255" s="133" t="s">
        <v>684</v>
      </c>
      <c r="J255" s="12" t="s">
        <v>685</v>
      </c>
      <c r="K255" s="12" t="s">
        <v>225</v>
      </c>
      <c r="L255" s="38" t="s">
        <v>196</v>
      </c>
      <c r="M255" s="12" t="s">
        <v>686</v>
      </c>
      <c r="N255" s="12" t="s">
        <v>337</v>
      </c>
      <c r="O255" s="86" t="s">
        <v>687</v>
      </c>
    </row>
    <row r="256" spans="1:15" ht="126.75" customHeight="1" x14ac:dyDescent="0.15">
      <c r="A256" s="106">
        <v>740</v>
      </c>
      <c r="B256" s="83" t="s">
        <v>669</v>
      </c>
      <c r="C256" s="12" t="s">
        <v>151</v>
      </c>
      <c r="D256" s="12" t="s">
        <v>682</v>
      </c>
      <c r="E256" s="38">
        <v>3</v>
      </c>
      <c r="F256" s="84" t="s">
        <v>688</v>
      </c>
      <c r="G256" s="38" t="s">
        <v>196</v>
      </c>
      <c r="H256" s="12" t="s">
        <v>554</v>
      </c>
      <c r="I256" s="133" t="s">
        <v>555</v>
      </c>
      <c r="J256" s="12" t="s">
        <v>689</v>
      </c>
      <c r="K256" s="12" t="s">
        <v>150</v>
      </c>
      <c r="L256" s="38" t="s">
        <v>237</v>
      </c>
      <c r="M256" s="12"/>
      <c r="N256" s="12" t="s">
        <v>337</v>
      </c>
      <c r="O256" s="86" t="s">
        <v>690</v>
      </c>
    </row>
    <row r="257" spans="1:15" ht="139.5" customHeight="1" x14ac:dyDescent="0.15">
      <c r="A257" s="106">
        <v>740</v>
      </c>
      <c r="B257" s="83" t="s">
        <v>669</v>
      </c>
      <c r="C257" s="12" t="s">
        <v>152</v>
      </c>
      <c r="D257" s="12" t="s">
        <v>682</v>
      </c>
      <c r="E257" s="38">
        <v>4</v>
      </c>
      <c r="F257" s="84" t="s">
        <v>691</v>
      </c>
      <c r="G257" s="38" t="s">
        <v>196</v>
      </c>
      <c r="H257" s="12" t="s">
        <v>334</v>
      </c>
      <c r="I257" s="133" t="s">
        <v>692</v>
      </c>
      <c r="J257" s="12" t="s">
        <v>693</v>
      </c>
      <c r="K257" s="12" t="s">
        <v>225</v>
      </c>
      <c r="L257" s="38" t="s">
        <v>237</v>
      </c>
      <c r="M257" s="12"/>
      <c r="N257" s="12" t="s">
        <v>262</v>
      </c>
      <c r="O257" s="86" t="s">
        <v>694</v>
      </c>
    </row>
    <row r="258" spans="1:15" ht="138.75" customHeight="1" x14ac:dyDescent="0.15">
      <c r="A258" s="106">
        <v>740</v>
      </c>
      <c r="B258" s="83" t="s">
        <v>669</v>
      </c>
      <c r="C258" s="12" t="s">
        <v>152</v>
      </c>
      <c r="D258" s="12" t="s">
        <v>682</v>
      </c>
      <c r="E258" s="38">
        <v>5</v>
      </c>
      <c r="F258" s="84" t="s">
        <v>695</v>
      </c>
      <c r="G258" s="38" t="s">
        <v>196</v>
      </c>
      <c r="H258" s="12" t="s">
        <v>334</v>
      </c>
      <c r="I258" s="133" t="s">
        <v>340</v>
      </c>
      <c r="J258" s="12" t="s">
        <v>696</v>
      </c>
      <c r="K258" s="12" t="s">
        <v>225</v>
      </c>
      <c r="L258" s="38" t="s">
        <v>196</v>
      </c>
      <c r="M258" s="12" t="s">
        <v>697</v>
      </c>
      <c r="N258" s="12" t="s">
        <v>337</v>
      </c>
      <c r="O258" s="86" t="s">
        <v>698</v>
      </c>
    </row>
    <row r="259" spans="1:15" ht="195.75" customHeight="1" x14ac:dyDescent="0.15">
      <c r="A259" s="106">
        <v>744</v>
      </c>
      <c r="B259" s="83" t="s">
        <v>1794</v>
      </c>
      <c r="C259" s="12" t="s">
        <v>566</v>
      </c>
      <c r="D259" s="12"/>
      <c r="E259" s="38">
        <v>1</v>
      </c>
      <c r="F259" s="84" t="s">
        <v>1795</v>
      </c>
      <c r="G259" s="38" t="s">
        <v>196</v>
      </c>
      <c r="H259" s="12" t="s">
        <v>231</v>
      </c>
      <c r="I259" s="133" t="s">
        <v>1796</v>
      </c>
      <c r="J259" s="12" t="s">
        <v>1797</v>
      </c>
      <c r="K259" s="12" t="s">
        <v>150</v>
      </c>
      <c r="L259" s="38" t="s">
        <v>196</v>
      </c>
      <c r="M259" s="12" t="s">
        <v>1798</v>
      </c>
      <c r="N259" s="12" t="s">
        <v>1799</v>
      </c>
      <c r="O259" s="86" t="s">
        <v>1800</v>
      </c>
    </row>
    <row r="260" spans="1:15" ht="169.5" customHeight="1" x14ac:dyDescent="0.15">
      <c r="A260" s="106">
        <v>745</v>
      </c>
      <c r="B260" s="83" t="s">
        <v>140</v>
      </c>
      <c r="C260" s="12" t="s">
        <v>208</v>
      </c>
      <c r="D260" s="12" t="s">
        <v>1232</v>
      </c>
      <c r="E260" s="38">
        <v>1</v>
      </c>
      <c r="F260" s="84" t="s">
        <v>1233</v>
      </c>
      <c r="G260" s="38" t="s">
        <v>196</v>
      </c>
      <c r="H260" s="12" t="s">
        <v>222</v>
      </c>
      <c r="I260" s="133">
        <v>60110</v>
      </c>
      <c r="J260" s="12" t="s">
        <v>1234</v>
      </c>
      <c r="K260" s="12" t="s">
        <v>225</v>
      </c>
      <c r="L260" s="38" t="s">
        <v>196</v>
      </c>
      <c r="M260" s="12" t="s">
        <v>1235</v>
      </c>
      <c r="N260" s="12" t="s">
        <v>337</v>
      </c>
      <c r="O260" s="86" t="s">
        <v>1236</v>
      </c>
    </row>
    <row r="261" spans="1:15" x14ac:dyDescent="0.15">
      <c r="C261" s="15"/>
      <c r="I261" s="134"/>
    </row>
  </sheetData>
  <mergeCells count="3">
    <mergeCell ref="A1:D1"/>
    <mergeCell ref="A2:O2"/>
    <mergeCell ref="L7:M7"/>
  </mergeCells>
  <phoneticPr fontId="1"/>
  <dataValidations count="3">
    <dataValidation type="list" allowBlank="1" showInputMessage="1" showErrorMessage="1" sqref="K9:K260" xr:uid="{E21E2500-807F-4348-BAA3-3DC639447369}">
      <formula1>"　,ａ.調査済みの公開データ,ｂ.調査済みの非公開データ,ｃ.今後調査予定のデータ,ｄ.データはない"</formula1>
    </dataValidation>
    <dataValidation type="list" allowBlank="1" showInputMessage="1" showErrorMessage="1" sqref="H9:H260"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G9:G260 L9:L260" xr:uid="{73FC729A-AE8E-445C-80DD-3514B3D7A722}">
      <formula1>"　,有,無"</formula1>
    </dataValidation>
  </dataValidations>
  <pageMargins left="0.25" right="0.25" top="0.75" bottom="0.75" header="0.3" footer="0.3"/>
  <pageSetup paperSize="8" scale="5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6F6B080D-4CD4-424F-ACA6-0D4FC2865CBB}">
          <x14:formula1>
            <xm:f>学会番号一覧!$I$2:$I$26</xm:f>
          </x14:formula1>
          <xm:sqref>C9:C260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M35"/>
  <sheetViews>
    <sheetView view="pageBreakPreview" zoomScaleNormal="90" zoomScaleSheetLayoutView="100" workbookViewId="0">
      <pane ySplit="8" topLeftCell="A9" activePane="bottomLeft" state="frozen"/>
      <selection pane="bottomLeft" activeCell="A2" sqref="A2:M2"/>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51.25" customWidth="1"/>
    <col min="9" max="9" width="15.625" customWidth="1"/>
    <col min="10" max="10" width="12.375" customWidth="1"/>
    <col min="11" max="11" width="7" style="24" customWidth="1"/>
    <col min="12" max="12" width="39.875" customWidth="1"/>
    <col min="13" max="13" width="54.5" customWidth="1"/>
  </cols>
  <sheetData>
    <row r="1" spans="1:13" s="4" customFormat="1" ht="21" x14ac:dyDescent="0.2">
      <c r="A1" s="144" t="s">
        <v>204</v>
      </c>
      <c r="B1" s="145"/>
      <c r="C1" s="145"/>
      <c r="D1" s="145"/>
      <c r="E1" s="31"/>
      <c r="K1" s="44"/>
    </row>
    <row r="2" spans="1:13" s="34" customFormat="1" ht="21" x14ac:dyDescent="0.2">
      <c r="A2" s="150" t="s">
        <v>2710</v>
      </c>
      <c r="B2" s="150"/>
      <c r="C2" s="150"/>
      <c r="D2" s="150"/>
      <c r="E2" s="150"/>
      <c r="F2" s="150"/>
      <c r="G2" s="150"/>
      <c r="H2" s="150"/>
      <c r="I2" s="150"/>
      <c r="J2" s="150"/>
      <c r="K2" s="150"/>
      <c r="L2" s="150"/>
      <c r="M2" s="150"/>
    </row>
    <row r="4" spans="1:13" x14ac:dyDescent="0.15">
      <c r="B4" s="2"/>
      <c r="C4" s="14" t="s">
        <v>17</v>
      </c>
      <c r="D4" s="1"/>
      <c r="E4" s="1"/>
      <c r="F4" s="1"/>
      <c r="G4" s="1"/>
      <c r="H4" s="1"/>
      <c r="I4" s="1"/>
      <c r="J4" s="1"/>
      <c r="K4" s="45"/>
      <c r="L4" s="1"/>
    </row>
    <row r="5" spans="1:13" ht="14.25" thickBot="1" x14ac:dyDescent="0.2">
      <c r="B5" s="13"/>
      <c r="C5" t="s">
        <v>16</v>
      </c>
    </row>
    <row r="6" spans="1:13" ht="14.25" thickBot="1" x14ac:dyDescent="0.2"/>
    <row r="7" spans="1:13" s="1" customFormat="1" ht="24" customHeight="1" x14ac:dyDescent="0.15">
      <c r="A7" s="87">
        <v>1</v>
      </c>
      <c r="B7" s="88">
        <v>2</v>
      </c>
      <c r="C7" s="88">
        <v>3</v>
      </c>
      <c r="D7" s="88">
        <v>4</v>
      </c>
      <c r="E7" s="88">
        <v>5</v>
      </c>
      <c r="F7" s="88">
        <v>6</v>
      </c>
      <c r="G7" s="88">
        <v>7</v>
      </c>
      <c r="H7" s="88">
        <v>10</v>
      </c>
      <c r="I7" s="88">
        <v>11</v>
      </c>
      <c r="J7" s="88">
        <v>12</v>
      </c>
      <c r="K7" s="147" t="s">
        <v>205</v>
      </c>
      <c r="L7" s="148"/>
      <c r="M7" s="90">
        <v>15</v>
      </c>
    </row>
    <row r="8" spans="1:13" s="15" customFormat="1" ht="45" customHeight="1" thickBot="1" x14ac:dyDescent="0.2">
      <c r="A8" s="97" t="s">
        <v>5</v>
      </c>
      <c r="B8" s="98" t="s">
        <v>8</v>
      </c>
      <c r="C8" s="99" t="s">
        <v>148</v>
      </c>
      <c r="D8" s="98" t="s">
        <v>3</v>
      </c>
      <c r="E8" s="99" t="s">
        <v>4</v>
      </c>
      <c r="F8" s="98" t="s">
        <v>180</v>
      </c>
      <c r="G8" s="99" t="s">
        <v>206</v>
      </c>
      <c r="H8" s="98" t="s">
        <v>1</v>
      </c>
      <c r="I8" s="98" t="s">
        <v>0</v>
      </c>
      <c r="J8" s="99" t="s">
        <v>149</v>
      </c>
      <c r="K8" s="104" t="s">
        <v>192</v>
      </c>
      <c r="L8" s="101" t="s">
        <v>193</v>
      </c>
      <c r="M8" s="102" t="s">
        <v>178</v>
      </c>
    </row>
    <row r="9" spans="1:13" ht="188.25" customHeight="1" thickTop="1" x14ac:dyDescent="0.15">
      <c r="A9" s="78">
        <v>211</v>
      </c>
      <c r="B9" s="79" t="s">
        <v>1743</v>
      </c>
      <c r="C9" s="11" t="s">
        <v>1744</v>
      </c>
      <c r="D9" s="11" t="s">
        <v>142</v>
      </c>
      <c r="E9" s="39">
        <v>1</v>
      </c>
      <c r="F9" s="80" t="s">
        <v>1745</v>
      </c>
      <c r="G9" s="37" t="s">
        <v>237</v>
      </c>
      <c r="H9" s="11" t="s">
        <v>1746</v>
      </c>
      <c r="I9" s="11" t="s">
        <v>1747</v>
      </c>
      <c r="J9" s="11" t="s">
        <v>247</v>
      </c>
      <c r="K9" s="37" t="s">
        <v>237</v>
      </c>
      <c r="L9" s="11" t="s">
        <v>1748</v>
      </c>
      <c r="M9" s="113" t="s">
        <v>1749</v>
      </c>
    </row>
    <row r="10" spans="1:13" ht="200.25" customHeight="1" x14ac:dyDescent="0.15">
      <c r="A10" s="82">
        <v>228</v>
      </c>
      <c r="B10" s="83" t="s">
        <v>1772</v>
      </c>
      <c r="C10" s="12" t="s">
        <v>418</v>
      </c>
      <c r="D10" s="12"/>
      <c r="E10" s="38">
        <v>1</v>
      </c>
      <c r="F10" s="84" t="s">
        <v>1773</v>
      </c>
      <c r="G10" s="38" t="s">
        <v>196</v>
      </c>
      <c r="H10" s="12" t="s">
        <v>1774</v>
      </c>
      <c r="I10" s="12" t="s">
        <v>1775</v>
      </c>
      <c r="J10" s="12" t="s">
        <v>585</v>
      </c>
      <c r="K10" s="38" t="s">
        <v>237</v>
      </c>
      <c r="L10" s="12"/>
      <c r="M10" s="86" t="s">
        <v>1776</v>
      </c>
    </row>
    <row r="11" spans="1:13" ht="118.5" customHeight="1" x14ac:dyDescent="0.15">
      <c r="A11" s="82">
        <v>228</v>
      </c>
      <c r="B11" s="83" t="s">
        <v>1772</v>
      </c>
      <c r="C11" s="12" t="s">
        <v>418</v>
      </c>
      <c r="D11" s="12"/>
      <c r="E11" s="38">
        <v>2</v>
      </c>
      <c r="F11" s="84" t="s">
        <v>1777</v>
      </c>
      <c r="G11" s="38" t="s">
        <v>196</v>
      </c>
      <c r="H11" s="12" t="s">
        <v>1778</v>
      </c>
      <c r="I11" s="12" t="s">
        <v>1775</v>
      </c>
      <c r="J11" s="12" t="s">
        <v>585</v>
      </c>
      <c r="K11" s="38" t="s">
        <v>237</v>
      </c>
      <c r="L11" s="12"/>
      <c r="M11" s="86" t="s">
        <v>1779</v>
      </c>
    </row>
    <row r="12" spans="1:13" ht="117" customHeight="1" x14ac:dyDescent="0.15">
      <c r="A12" s="82">
        <v>228</v>
      </c>
      <c r="B12" s="83" t="s">
        <v>1772</v>
      </c>
      <c r="C12" s="12" t="s">
        <v>418</v>
      </c>
      <c r="D12" s="12"/>
      <c r="E12" s="38">
        <v>3</v>
      </c>
      <c r="F12" s="84" t="s">
        <v>808</v>
      </c>
      <c r="G12" s="38" t="s">
        <v>196</v>
      </c>
      <c r="H12" s="12" t="s">
        <v>1780</v>
      </c>
      <c r="I12" s="12" t="s">
        <v>1775</v>
      </c>
      <c r="J12" s="12" t="s">
        <v>585</v>
      </c>
      <c r="K12" s="38" t="s">
        <v>237</v>
      </c>
      <c r="L12" s="12"/>
      <c r="M12" s="86" t="s">
        <v>1781</v>
      </c>
    </row>
    <row r="13" spans="1:13" ht="130.5" customHeight="1" x14ac:dyDescent="0.15">
      <c r="A13" s="82">
        <v>228</v>
      </c>
      <c r="B13" s="83" t="s">
        <v>1772</v>
      </c>
      <c r="C13" s="12" t="s">
        <v>418</v>
      </c>
      <c r="D13" s="12"/>
      <c r="E13" s="38">
        <v>4</v>
      </c>
      <c r="F13" s="84" t="s">
        <v>1782</v>
      </c>
      <c r="G13" s="38" t="s">
        <v>196</v>
      </c>
      <c r="H13" s="12" t="s">
        <v>1783</v>
      </c>
      <c r="I13" s="12" t="s">
        <v>1775</v>
      </c>
      <c r="J13" s="12" t="s">
        <v>585</v>
      </c>
      <c r="K13" s="38" t="s">
        <v>237</v>
      </c>
      <c r="L13" s="12"/>
      <c r="M13" s="86" t="s">
        <v>1784</v>
      </c>
    </row>
    <row r="14" spans="1:13" ht="130.5" customHeight="1" x14ac:dyDescent="0.15">
      <c r="A14" s="82">
        <v>234</v>
      </c>
      <c r="B14" s="83" t="s">
        <v>2796</v>
      </c>
      <c r="C14" s="12" t="s">
        <v>159</v>
      </c>
      <c r="D14" s="12"/>
      <c r="E14" s="38"/>
      <c r="F14" s="84" t="s">
        <v>2797</v>
      </c>
      <c r="G14" s="38" t="s">
        <v>237</v>
      </c>
      <c r="H14" s="12" t="s">
        <v>2798</v>
      </c>
      <c r="I14" s="12" t="s">
        <v>2799</v>
      </c>
      <c r="J14" s="12" t="s">
        <v>585</v>
      </c>
      <c r="K14" s="38" t="s">
        <v>196</v>
      </c>
      <c r="L14" s="12" t="s">
        <v>2800</v>
      </c>
      <c r="M14" s="86" t="s">
        <v>2801</v>
      </c>
    </row>
    <row r="15" spans="1:13" ht="180.75" customHeight="1" x14ac:dyDescent="0.15">
      <c r="A15" s="82">
        <v>234</v>
      </c>
      <c r="B15" s="83" t="s">
        <v>2802</v>
      </c>
      <c r="C15" s="12" t="s">
        <v>159</v>
      </c>
      <c r="D15" s="12"/>
      <c r="E15" s="38"/>
      <c r="F15" s="84" t="s">
        <v>2803</v>
      </c>
      <c r="G15" s="38" t="s">
        <v>237</v>
      </c>
      <c r="H15" s="12" t="s">
        <v>2804</v>
      </c>
      <c r="I15" s="12" t="s">
        <v>2805</v>
      </c>
      <c r="J15" s="12" t="s">
        <v>585</v>
      </c>
      <c r="K15" s="38" t="s">
        <v>237</v>
      </c>
      <c r="L15" s="12"/>
      <c r="M15" s="86" t="s">
        <v>2806</v>
      </c>
    </row>
    <row r="16" spans="1:13" ht="143.25" customHeight="1" x14ac:dyDescent="0.15">
      <c r="A16" s="82">
        <v>241</v>
      </c>
      <c r="B16" s="83" t="s">
        <v>49</v>
      </c>
      <c r="C16" s="12" t="s">
        <v>271</v>
      </c>
      <c r="D16" s="12" t="s">
        <v>1050</v>
      </c>
      <c r="E16" s="38">
        <v>1</v>
      </c>
      <c r="F16" s="84" t="s">
        <v>1035</v>
      </c>
      <c r="G16" s="38" t="s">
        <v>196</v>
      </c>
      <c r="H16" s="12" t="s">
        <v>1036</v>
      </c>
      <c r="I16" s="12" t="s">
        <v>1037</v>
      </c>
      <c r="J16" s="12" t="s">
        <v>225</v>
      </c>
      <c r="K16" s="38" t="s">
        <v>196</v>
      </c>
      <c r="L16" s="12" t="s">
        <v>1038</v>
      </c>
      <c r="M16" s="86" t="s">
        <v>1039</v>
      </c>
    </row>
    <row r="17" spans="1:13" ht="157.5" customHeight="1" x14ac:dyDescent="0.15">
      <c r="A17" s="82">
        <v>241</v>
      </c>
      <c r="B17" s="83" t="s">
        <v>49</v>
      </c>
      <c r="C17" s="12" t="s">
        <v>271</v>
      </c>
      <c r="D17" s="12" t="s">
        <v>1050</v>
      </c>
      <c r="E17" s="38">
        <v>2</v>
      </c>
      <c r="F17" s="84" t="s">
        <v>1040</v>
      </c>
      <c r="G17" s="38" t="s">
        <v>196</v>
      </c>
      <c r="H17" s="12" t="s">
        <v>1041</v>
      </c>
      <c r="I17" s="12" t="s">
        <v>1042</v>
      </c>
      <c r="J17" s="12" t="s">
        <v>225</v>
      </c>
      <c r="K17" s="38" t="s">
        <v>196</v>
      </c>
      <c r="L17" s="12" t="s">
        <v>1043</v>
      </c>
      <c r="M17" s="86" t="s">
        <v>1044</v>
      </c>
    </row>
    <row r="18" spans="1:13" ht="144.75" customHeight="1" x14ac:dyDescent="0.15">
      <c r="A18" s="82">
        <v>241</v>
      </c>
      <c r="B18" s="83" t="s">
        <v>49</v>
      </c>
      <c r="C18" s="12" t="s">
        <v>271</v>
      </c>
      <c r="D18" s="12" t="s">
        <v>1050</v>
      </c>
      <c r="E18" s="38">
        <v>3</v>
      </c>
      <c r="F18" s="84" t="s">
        <v>1045</v>
      </c>
      <c r="G18" s="38" t="s">
        <v>196</v>
      </c>
      <c r="H18" s="12" t="s">
        <v>1046</v>
      </c>
      <c r="I18" s="12" t="s">
        <v>1047</v>
      </c>
      <c r="J18" s="12" t="s">
        <v>585</v>
      </c>
      <c r="K18" s="38" t="s">
        <v>196</v>
      </c>
      <c r="L18" s="12" t="s">
        <v>1048</v>
      </c>
      <c r="M18" s="86" t="s">
        <v>1049</v>
      </c>
    </row>
    <row r="19" spans="1:13" ht="147.75" customHeight="1" x14ac:dyDescent="0.15">
      <c r="A19" s="82">
        <v>249</v>
      </c>
      <c r="B19" s="83" t="s">
        <v>58</v>
      </c>
      <c r="C19" s="12" t="s">
        <v>271</v>
      </c>
      <c r="D19" s="12" t="s">
        <v>1893</v>
      </c>
      <c r="E19" s="38">
        <v>1</v>
      </c>
      <c r="F19" s="84" t="s">
        <v>1035</v>
      </c>
      <c r="G19" s="38" t="s">
        <v>196</v>
      </c>
      <c r="H19" s="12" t="s">
        <v>1036</v>
      </c>
      <c r="I19" s="12" t="s">
        <v>1037</v>
      </c>
      <c r="J19" s="12" t="s">
        <v>225</v>
      </c>
      <c r="K19" s="38" t="s">
        <v>196</v>
      </c>
      <c r="L19" s="12" t="s">
        <v>1877</v>
      </c>
      <c r="M19" s="86" t="s">
        <v>1039</v>
      </c>
    </row>
    <row r="20" spans="1:13" ht="149.25" customHeight="1" x14ac:dyDescent="0.15">
      <c r="A20" s="82">
        <v>249</v>
      </c>
      <c r="B20" s="83" t="s">
        <v>58</v>
      </c>
      <c r="C20" s="12" t="s">
        <v>271</v>
      </c>
      <c r="D20" s="12" t="s">
        <v>1893</v>
      </c>
      <c r="E20" s="38">
        <v>2</v>
      </c>
      <c r="F20" s="84" t="s">
        <v>1878</v>
      </c>
      <c r="G20" s="38" t="s">
        <v>196</v>
      </c>
      <c r="H20" s="12" t="s">
        <v>1879</v>
      </c>
      <c r="I20" s="12" t="s">
        <v>1880</v>
      </c>
      <c r="J20" s="12" t="s">
        <v>225</v>
      </c>
      <c r="K20" s="38" t="s">
        <v>196</v>
      </c>
      <c r="L20" s="12" t="s">
        <v>1881</v>
      </c>
      <c r="M20" s="86" t="s">
        <v>1882</v>
      </c>
    </row>
    <row r="21" spans="1:13" ht="132" customHeight="1" x14ac:dyDescent="0.15">
      <c r="A21" s="82">
        <v>249</v>
      </c>
      <c r="B21" s="83" t="s">
        <v>58</v>
      </c>
      <c r="C21" s="12" t="s">
        <v>271</v>
      </c>
      <c r="D21" s="12" t="s">
        <v>1893</v>
      </c>
      <c r="E21" s="38">
        <v>3</v>
      </c>
      <c r="F21" s="84" t="s">
        <v>1883</v>
      </c>
      <c r="G21" s="38" t="s">
        <v>237</v>
      </c>
      <c r="H21" s="12" t="s">
        <v>1884</v>
      </c>
      <c r="I21" s="12"/>
      <c r="J21" s="12" t="s">
        <v>247</v>
      </c>
      <c r="K21" s="38" t="s">
        <v>237</v>
      </c>
      <c r="L21" s="12"/>
      <c r="M21" s="86" t="s">
        <v>1885</v>
      </c>
    </row>
    <row r="22" spans="1:13" ht="105.75" customHeight="1" x14ac:dyDescent="0.15">
      <c r="A22" s="82">
        <v>249</v>
      </c>
      <c r="B22" s="83" t="s">
        <v>58</v>
      </c>
      <c r="C22" s="12" t="s">
        <v>271</v>
      </c>
      <c r="D22" s="12" t="s">
        <v>1893</v>
      </c>
      <c r="E22" s="38">
        <v>4</v>
      </c>
      <c r="F22" s="84" t="s">
        <v>1886</v>
      </c>
      <c r="G22" s="38" t="s">
        <v>237</v>
      </c>
      <c r="H22" s="12" t="s">
        <v>1887</v>
      </c>
      <c r="I22" s="12"/>
      <c r="J22" s="12" t="s">
        <v>150</v>
      </c>
      <c r="K22" s="38" t="s">
        <v>237</v>
      </c>
      <c r="L22" s="12"/>
      <c r="M22" s="86" t="s">
        <v>1888</v>
      </c>
    </row>
    <row r="23" spans="1:13" ht="120" customHeight="1" x14ac:dyDescent="0.15">
      <c r="A23" s="82">
        <v>249</v>
      </c>
      <c r="B23" s="83" t="s">
        <v>58</v>
      </c>
      <c r="C23" s="12" t="s">
        <v>271</v>
      </c>
      <c r="D23" s="12" t="s">
        <v>63</v>
      </c>
      <c r="E23" s="38">
        <v>5</v>
      </c>
      <c r="F23" s="84" t="s">
        <v>1889</v>
      </c>
      <c r="G23" s="38" t="s">
        <v>196</v>
      </c>
      <c r="H23" s="12" t="s">
        <v>1890</v>
      </c>
      <c r="I23" s="12" t="s">
        <v>1891</v>
      </c>
      <c r="J23" s="12" t="s">
        <v>225</v>
      </c>
      <c r="K23" s="38" t="s">
        <v>237</v>
      </c>
      <c r="L23" s="12"/>
      <c r="M23" s="86" t="s">
        <v>1892</v>
      </c>
    </row>
    <row r="24" spans="1:13" ht="183" customHeight="1" x14ac:dyDescent="0.15">
      <c r="A24" s="82">
        <v>252</v>
      </c>
      <c r="B24" s="83" t="s">
        <v>62</v>
      </c>
      <c r="C24" s="12" t="s">
        <v>374</v>
      </c>
      <c r="D24" s="12" t="s">
        <v>298</v>
      </c>
      <c r="E24" s="38">
        <v>3</v>
      </c>
      <c r="F24" s="84" t="s">
        <v>892</v>
      </c>
      <c r="G24" s="38" t="s">
        <v>237</v>
      </c>
      <c r="H24" s="12" t="s">
        <v>893</v>
      </c>
      <c r="I24" s="12" t="s">
        <v>894</v>
      </c>
      <c r="J24" s="12" t="s">
        <v>225</v>
      </c>
      <c r="K24" s="38" t="s">
        <v>196</v>
      </c>
      <c r="L24" s="12" t="s">
        <v>895</v>
      </c>
      <c r="M24" s="86" t="s">
        <v>896</v>
      </c>
    </row>
    <row r="25" spans="1:13" ht="137.25" customHeight="1" x14ac:dyDescent="0.15">
      <c r="A25" s="82">
        <v>268</v>
      </c>
      <c r="B25" s="83" t="s">
        <v>2524</v>
      </c>
      <c r="C25" s="12" t="s">
        <v>166</v>
      </c>
      <c r="D25" s="12" t="s">
        <v>2531</v>
      </c>
      <c r="E25" s="38"/>
      <c r="F25" s="84" t="s">
        <v>2525</v>
      </c>
      <c r="G25" s="38" t="s">
        <v>237</v>
      </c>
      <c r="H25" s="12" t="s">
        <v>2526</v>
      </c>
      <c r="I25" s="12"/>
      <c r="J25" s="12" t="s">
        <v>247</v>
      </c>
      <c r="K25" s="38" t="s">
        <v>237</v>
      </c>
      <c r="L25" s="12"/>
      <c r="M25" s="86" t="s">
        <v>2527</v>
      </c>
    </row>
    <row r="26" spans="1:13" ht="124.5" customHeight="1" x14ac:dyDescent="0.15">
      <c r="A26" s="82">
        <v>268</v>
      </c>
      <c r="B26" s="83" t="s">
        <v>2524</v>
      </c>
      <c r="C26" s="12" t="s">
        <v>166</v>
      </c>
      <c r="D26" s="12" t="s">
        <v>2531</v>
      </c>
      <c r="E26" s="38"/>
      <c r="F26" s="84" t="s">
        <v>2528</v>
      </c>
      <c r="G26" s="38" t="s">
        <v>237</v>
      </c>
      <c r="H26" s="12" t="s">
        <v>2529</v>
      </c>
      <c r="I26" s="12"/>
      <c r="J26" s="12" t="s">
        <v>150</v>
      </c>
      <c r="K26" s="38" t="s">
        <v>237</v>
      </c>
      <c r="L26" s="12"/>
      <c r="M26" s="86" t="s">
        <v>2530</v>
      </c>
    </row>
    <row r="27" spans="1:13" ht="140.25" customHeight="1" x14ac:dyDescent="0.15">
      <c r="A27" s="82">
        <v>275</v>
      </c>
      <c r="B27" s="83" t="s">
        <v>54</v>
      </c>
      <c r="C27" s="12" t="s">
        <v>286</v>
      </c>
      <c r="D27" s="12" t="s">
        <v>95</v>
      </c>
      <c r="E27" s="38">
        <v>2</v>
      </c>
      <c r="F27" s="84" t="s">
        <v>952</v>
      </c>
      <c r="G27" s="38" t="s">
        <v>237</v>
      </c>
      <c r="H27" s="12" t="s">
        <v>953</v>
      </c>
      <c r="I27" s="12" t="s">
        <v>954</v>
      </c>
      <c r="J27" s="12" t="s">
        <v>225</v>
      </c>
      <c r="K27" s="38" t="s">
        <v>237</v>
      </c>
      <c r="L27" s="12" t="s">
        <v>955</v>
      </c>
      <c r="M27" s="86" t="s">
        <v>956</v>
      </c>
    </row>
    <row r="28" spans="1:13" ht="146.25" customHeight="1" x14ac:dyDescent="0.15">
      <c r="A28" s="82">
        <v>275</v>
      </c>
      <c r="B28" s="83" t="s">
        <v>54</v>
      </c>
      <c r="C28" s="12" t="s">
        <v>286</v>
      </c>
      <c r="D28" s="12" t="s">
        <v>95</v>
      </c>
      <c r="E28" s="38"/>
      <c r="F28" s="84" t="s">
        <v>957</v>
      </c>
      <c r="G28" s="38" t="s">
        <v>237</v>
      </c>
      <c r="H28" s="12" t="s">
        <v>958</v>
      </c>
      <c r="I28" s="12" t="s">
        <v>954</v>
      </c>
      <c r="J28" s="12" t="s">
        <v>225</v>
      </c>
      <c r="K28" s="38" t="s">
        <v>237</v>
      </c>
      <c r="L28" s="12" t="s">
        <v>959</v>
      </c>
      <c r="M28" s="86" t="s">
        <v>960</v>
      </c>
    </row>
    <row r="29" spans="1:13" ht="197.25" customHeight="1" x14ac:dyDescent="0.15">
      <c r="A29" s="82">
        <v>281</v>
      </c>
      <c r="B29" s="83" t="s">
        <v>86</v>
      </c>
      <c r="C29" s="12"/>
      <c r="D29" s="12"/>
      <c r="E29" s="38">
        <v>1</v>
      </c>
      <c r="F29" s="84" t="s">
        <v>1994</v>
      </c>
      <c r="G29" s="38" t="s">
        <v>196</v>
      </c>
      <c r="H29" s="12" t="s">
        <v>1985</v>
      </c>
      <c r="I29" s="12" t="s">
        <v>1986</v>
      </c>
      <c r="J29" s="12" t="s">
        <v>225</v>
      </c>
      <c r="K29" s="38" t="s">
        <v>196</v>
      </c>
      <c r="L29" s="12" t="s">
        <v>1987</v>
      </c>
      <c r="M29" s="86" t="s">
        <v>1988</v>
      </c>
    </row>
    <row r="30" spans="1:13" ht="176.25" customHeight="1" x14ac:dyDescent="0.15">
      <c r="A30" s="82">
        <v>281</v>
      </c>
      <c r="B30" s="83" t="s">
        <v>86</v>
      </c>
      <c r="C30" s="12"/>
      <c r="D30" s="12"/>
      <c r="E30" s="38">
        <v>2</v>
      </c>
      <c r="F30" s="84" t="s">
        <v>1989</v>
      </c>
      <c r="G30" s="38" t="s">
        <v>196</v>
      </c>
      <c r="H30" s="12" t="s">
        <v>1990</v>
      </c>
      <c r="I30" s="12" t="s">
        <v>1991</v>
      </c>
      <c r="J30" s="12" t="s">
        <v>225</v>
      </c>
      <c r="K30" s="38" t="s">
        <v>196</v>
      </c>
      <c r="L30" s="12" t="s">
        <v>1992</v>
      </c>
      <c r="M30" s="86" t="s">
        <v>1993</v>
      </c>
    </row>
    <row r="31" spans="1:13" ht="164.25" customHeight="1" x14ac:dyDescent="0.15">
      <c r="A31" s="82">
        <v>291</v>
      </c>
      <c r="B31" s="83" t="s">
        <v>2136</v>
      </c>
      <c r="C31" s="12" t="s">
        <v>164</v>
      </c>
      <c r="D31" s="12" t="s">
        <v>2137</v>
      </c>
      <c r="E31" s="38">
        <v>1</v>
      </c>
      <c r="F31" s="84" t="s">
        <v>2138</v>
      </c>
      <c r="G31" s="38" t="s">
        <v>237</v>
      </c>
      <c r="H31" s="12" t="s">
        <v>2139</v>
      </c>
      <c r="I31" s="12" t="s">
        <v>2140</v>
      </c>
      <c r="J31" s="12" t="s">
        <v>225</v>
      </c>
      <c r="K31" s="38" t="s">
        <v>237</v>
      </c>
      <c r="L31" s="12" t="s">
        <v>2141</v>
      </c>
      <c r="M31" s="86" t="s">
        <v>2142</v>
      </c>
    </row>
    <row r="32" spans="1:13" ht="185.25" customHeight="1" x14ac:dyDescent="0.15">
      <c r="A32" s="82">
        <v>297</v>
      </c>
      <c r="B32" s="83" t="s">
        <v>100</v>
      </c>
      <c r="C32" s="12" t="s">
        <v>286</v>
      </c>
      <c r="D32" s="12"/>
      <c r="E32" s="38">
        <v>1</v>
      </c>
      <c r="F32" s="84" t="s">
        <v>985</v>
      </c>
      <c r="G32" s="38" t="s">
        <v>237</v>
      </c>
      <c r="H32" s="12" t="s">
        <v>986</v>
      </c>
      <c r="I32" s="12" t="s">
        <v>987</v>
      </c>
      <c r="J32" s="12" t="s">
        <v>247</v>
      </c>
      <c r="K32" s="38" t="s">
        <v>237</v>
      </c>
      <c r="L32" s="12"/>
      <c r="M32" s="86" t="s">
        <v>988</v>
      </c>
    </row>
    <row r="33" spans="1:13" ht="218.25" customHeight="1" x14ac:dyDescent="0.15">
      <c r="A33" s="82">
        <v>717</v>
      </c>
      <c r="B33" s="83" t="s">
        <v>116</v>
      </c>
      <c r="C33" s="12" t="s">
        <v>546</v>
      </c>
      <c r="D33" s="12" t="s">
        <v>2819</v>
      </c>
      <c r="E33" s="38">
        <v>1</v>
      </c>
      <c r="F33" s="84" t="s">
        <v>547</v>
      </c>
      <c r="G33" s="38" t="s">
        <v>196</v>
      </c>
      <c r="H33" s="12" t="s">
        <v>548</v>
      </c>
      <c r="I33" s="12" t="s">
        <v>549</v>
      </c>
      <c r="J33" s="12" t="s">
        <v>225</v>
      </c>
      <c r="K33" s="38" t="s">
        <v>196</v>
      </c>
      <c r="L33" s="12" t="s">
        <v>550</v>
      </c>
      <c r="M33" s="86" t="s">
        <v>551</v>
      </c>
    </row>
    <row r="34" spans="1:13" ht="138.75" customHeight="1" x14ac:dyDescent="0.15">
      <c r="A34" s="82">
        <v>721</v>
      </c>
      <c r="B34" s="83" t="s">
        <v>1057</v>
      </c>
      <c r="C34" s="12"/>
      <c r="D34" s="12"/>
      <c r="E34" s="38">
        <v>1</v>
      </c>
      <c r="F34" s="84" t="s">
        <v>1058</v>
      </c>
      <c r="G34" s="38" t="s">
        <v>196</v>
      </c>
      <c r="H34" s="12" t="s">
        <v>1059</v>
      </c>
      <c r="I34" s="12" t="s">
        <v>1060</v>
      </c>
      <c r="J34" s="12" t="s">
        <v>225</v>
      </c>
      <c r="K34" s="38"/>
      <c r="L34" s="12" t="s">
        <v>1061</v>
      </c>
      <c r="M34" s="86" t="s">
        <v>1062</v>
      </c>
    </row>
    <row r="35" spans="1:13" x14ac:dyDescent="0.15">
      <c r="C35" s="15"/>
    </row>
  </sheetData>
  <mergeCells count="3">
    <mergeCell ref="A1:D1"/>
    <mergeCell ref="A2:M2"/>
    <mergeCell ref="K7:L7"/>
  </mergeCells>
  <phoneticPr fontId="1"/>
  <dataValidations count="2">
    <dataValidation type="list" allowBlank="1" showInputMessage="1" showErrorMessage="1" sqref="J9:J34" xr:uid="{AC33F568-83FA-40D6-92B8-929021E1E51C}">
      <formula1>"　,ａ.調査済みの公開データ,ｂ.調査済みの非公開データ,ｃ.今後調査予定のデータ,ｄ.データはない"</formula1>
    </dataValidation>
    <dataValidation type="list" allowBlank="1" showInputMessage="1" showErrorMessage="1" sqref="G9:G34 K9:K34" xr:uid="{92AB6D92-B95B-47B8-8458-0C396092CC3B}">
      <formula1>"　,有,無"</formula1>
    </dataValidation>
  </dataValidations>
  <pageMargins left="0.25" right="0.25" top="0.75" bottom="0.75" header="0.3" footer="0.3"/>
  <pageSetup paperSize="8" scale="64"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C9:C34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N34"/>
  <sheetViews>
    <sheetView view="pageBreakPreview" zoomScaleNormal="90" zoomScaleSheetLayoutView="100" workbookViewId="0">
      <pane ySplit="8" topLeftCell="A9" activePane="bottomLeft" state="frozen"/>
      <selection pane="bottomLeft" activeCell="A2" sqref="A2:N2"/>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15.625" customWidth="1"/>
    <col min="9" max="9" width="51.25" customWidth="1"/>
    <col min="10" max="10" width="12.375" customWidth="1"/>
    <col min="11" max="11" width="7" style="24" customWidth="1"/>
    <col min="12" max="12" width="39.875" customWidth="1"/>
    <col min="13" max="13" width="23" customWidth="1"/>
    <col min="14" max="14" width="54.625" customWidth="1"/>
  </cols>
  <sheetData>
    <row r="1" spans="1:14" s="4" customFormat="1" ht="21" x14ac:dyDescent="0.2">
      <c r="A1" s="144" t="s">
        <v>204</v>
      </c>
      <c r="B1" s="145"/>
      <c r="C1" s="145"/>
      <c r="D1" s="145"/>
      <c r="E1" s="31"/>
      <c r="K1" s="44"/>
    </row>
    <row r="2" spans="1:14" s="35" customFormat="1" ht="21" x14ac:dyDescent="0.2">
      <c r="A2" s="151" t="s">
        <v>194</v>
      </c>
      <c r="B2" s="151"/>
      <c r="C2" s="151"/>
      <c r="D2" s="151"/>
      <c r="E2" s="151"/>
      <c r="F2" s="151"/>
      <c r="G2" s="151"/>
      <c r="H2" s="151"/>
      <c r="I2" s="151"/>
      <c r="J2" s="151"/>
      <c r="K2" s="151"/>
      <c r="L2" s="151"/>
      <c r="M2" s="151"/>
      <c r="N2" s="151"/>
    </row>
    <row r="4" spans="1:14" x14ac:dyDescent="0.15">
      <c r="B4" s="2"/>
      <c r="C4" s="14" t="s">
        <v>17</v>
      </c>
      <c r="D4" s="1"/>
      <c r="E4" s="1"/>
      <c r="F4" s="1"/>
      <c r="G4" s="1"/>
      <c r="H4" s="1"/>
      <c r="I4" s="1"/>
      <c r="J4" s="1"/>
      <c r="K4" s="45"/>
      <c r="L4" s="1"/>
    </row>
    <row r="5" spans="1:14" x14ac:dyDescent="0.15">
      <c r="B5" s="13"/>
      <c r="C5" t="s">
        <v>16</v>
      </c>
    </row>
    <row r="6" spans="1:14" ht="14.25" thickBot="1" x14ac:dyDescent="0.2"/>
    <row r="7" spans="1:14" s="1" customFormat="1" ht="24" customHeight="1" x14ac:dyDescent="0.15">
      <c r="A7" s="87">
        <v>1</v>
      </c>
      <c r="B7" s="88">
        <v>2</v>
      </c>
      <c r="C7" s="88">
        <v>3</v>
      </c>
      <c r="D7" s="88">
        <v>4</v>
      </c>
      <c r="E7" s="88">
        <v>5</v>
      </c>
      <c r="F7" s="88">
        <v>6</v>
      </c>
      <c r="G7" s="88">
        <v>7</v>
      </c>
      <c r="H7" s="88">
        <v>9</v>
      </c>
      <c r="I7" s="88">
        <v>10</v>
      </c>
      <c r="J7" s="88">
        <v>12</v>
      </c>
      <c r="K7" s="147" t="s">
        <v>205</v>
      </c>
      <c r="L7" s="148"/>
      <c r="M7" s="89">
        <v>14</v>
      </c>
      <c r="N7" s="90">
        <v>15</v>
      </c>
    </row>
    <row r="8" spans="1:14" s="15" customFormat="1" ht="45" customHeight="1" thickBot="1" x14ac:dyDescent="0.2">
      <c r="A8" s="97" t="s">
        <v>5</v>
      </c>
      <c r="B8" s="98" t="s">
        <v>8</v>
      </c>
      <c r="C8" s="99" t="s">
        <v>148</v>
      </c>
      <c r="D8" s="98" t="s">
        <v>3</v>
      </c>
      <c r="E8" s="99" t="s">
        <v>176</v>
      </c>
      <c r="F8" s="98" t="s">
        <v>180</v>
      </c>
      <c r="G8" s="99" t="s">
        <v>206</v>
      </c>
      <c r="H8" s="98" t="s">
        <v>177</v>
      </c>
      <c r="I8" s="98" t="s">
        <v>1</v>
      </c>
      <c r="J8" s="99" t="s">
        <v>149</v>
      </c>
      <c r="K8" s="104" t="s">
        <v>192</v>
      </c>
      <c r="L8" s="101" t="s">
        <v>193</v>
      </c>
      <c r="M8" s="98" t="s">
        <v>6</v>
      </c>
      <c r="N8" s="102" t="s">
        <v>178</v>
      </c>
    </row>
    <row r="9" spans="1:14" ht="121.5" customHeight="1" x14ac:dyDescent="0.15">
      <c r="A9" s="82">
        <v>219</v>
      </c>
      <c r="B9" s="83" t="s">
        <v>814</v>
      </c>
      <c r="C9" s="12" t="s">
        <v>464</v>
      </c>
      <c r="D9" s="12"/>
      <c r="E9" s="38">
        <v>1</v>
      </c>
      <c r="F9" s="84" t="s">
        <v>824</v>
      </c>
      <c r="G9" s="38" t="s">
        <v>196</v>
      </c>
      <c r="H9" s="38">
        <v>301</v>
      </c>
      <c r="I9" s="12" t="s">
        <v>825</v>
      </c>
      <c r="J9" s="12" t="s">
        <v>585</v>
      </c>
      <c r="K9" s="38" t="s">
        <v>196</v>
      </c>
      <c r="L9" s="12" t="s">
        <v>826</v>
      </c>
      <c r="M9" s="12" t="s">
        <v>337</v>
      </c>
      <c r="N9" s="86" t="s">
        <v>827</v>
      </c>
    </row>
    <row r="10" spans="1:14" ht="121.5" customHeight="1" x14ac:dyDescent="0.15">
      <c r="A10" s="82">
        <v>222</v>
      </c>
      <c r="B10" s="83" t="s">
        <v>35</v>
      </c>
      <c r="C10" s="12" t="s">
        <v>374</v>
      </c>
      <c r="D10" s="12" t="s">
        <v>2276</v>
      </c>
      <c r="E10" s="38">
        <v>1</v>
      </c>
      <c r="F10" s="84" t="s">
        <v>2261</v>
      </c>
      <c r="G10" s="38" t="s">
        <v>196</v>
      </c>
      <c r="H10" s="38" t="s">
        <v>2262</v>
      </c>
      <c r="I10" s="12" t="s">
        <v>2263</v>
      </c>
      <c r="J10" s="12" t="s">
        <v>150</v>
      </c>
      <c r="K10" s="38" t="s">
        <v>196</v>
      </c>
      <c r="L10" s="12" t="s">
        <v>2264</v>
      </c>
      <c r="M10" s="12" t="s">
        <v>2265</v>
      </c>
      <c r="N10" s="86" t="s">
        <v>2266</v>
      </c>
    </row>
    <row r="11" spans="1:14" ht="214.5" customHeight="1" x14ac:dyDescent="0.15">
      <c r="A11" s="82">
        <v>222</v>
      </c>
      <c r="B11" s="83" t="s">
        <v>2267</v>
      </c>
      <c r="C11" s="12" t="s">
        <v>159</v>
      </c>
      <c r="D11" s="12" t="s">
        <v>2268</v>
      </c>
      <c r="E11" s="38">
        <v>2</v>
      </c>
      <c r="F11" s="84" t="s">
        <v>1777</v>
      </c>
      <c r="G11" s="38" t="s">
        <v>237</v>
      </c>
      <c r="H11" s="38" t="s">
        <v>2269</v>
      </c>
      <c r="I11" s="12" t="s">
        <v>2270</v>
      </c>
      <c r="J11" s="12" t="s">
        <v>585</v>
      </c>
      <c r="K11" s="38" t="s">
        <v>196</v>
      </c>
      <c r="L11" s="12" t="s">
        <v>2253</v>
      </c>
      <c r="M11" s="12" t="s">
        <v>1073</v>
      </c>
      <c r="N11" s="86" t="s">
        <v>2271</v>
      </c>
    </row>
    <row r="12" spans="1:14" ht="122.25" customHeight="1" x14ac:dyDescent="0.15">
      <c r="A12" s="82">
        <v>222</v>
      </c>
      <c r="B12" s="83" t="s">
        <v>2272</v>
      </c>
      <c r="C12" s="12" t="s">
        <v>163</v>
      </c>
      <c r="D12" s="12"/>
      <c r="E12" s="38">
        <v>3</v>
      </c>
      <c r="F12" s="84" t="s">
        <v>1777</v>
      </c>
      <c r="G12" s="38" t="s">
        <v>237</v>
      </c>
      <c r="H12" s="38" t="s">
        <v>2269</v>
      </c>
      <c r="I12" s="12" t="s">
        <v>2273</v>
      </c>
      <c r="J12" s="12" t="s">
        <v>247</v>
      </c>
      <c r="K12" s="38" t="s">
        <v>237</v>
      </c>
      <c r="L12" s="12"/>
      <c r="M12" s="12" t="s">
        <v>2274</v>
      </c>
      <c r="N12" s="86" t="s">
        <v>2275</v>
      </c>
    </row>
    <row r="13" spans="1:14" ht="186.75" customHeight="1" x14ac:dyDescent="0.15">
      <c r="A13" s="82">
        <v>232</v>
      </c>
      <c r="B13" s="83" t="s">
        <v>43</v>
      </c>
      <c r="C13" s="12" t="s">
        <v>418</v>
      </c>
      <c r="D13" s="12"/>
      <c r="E13" s="38">
        <v>1</v>
      </c>
      <c r="F13" s="84" t="s">
        <v>808</v>
      </c>
      <c r="G13" s="38" t="s">
        <v>237</v>
      </c>
      <c r="H13" s="38" t="s">
        <v>809</v>
      </c>
      <c r="I13" s="12" t="s">
        <v>810</v>
      </c>
      <c r="J13" s="12" t="s">
        <v>150</v>
      </c>
      <c r="K13" s="38" t="s">
        <v>237</v>
      </c>
      <c r="L13" s="12"/>
      <c r="M13" s="12" t="s">
        <v>262</v>
      </c>
      <c r="N13" s="86" t="s">
        <v>811</v>
      </c>
    </row>
    <row r="14" spans="1:14" ht="183.75" customHeight="1" x14ac:dyDescent="0.15">
      <c r="A14" s="82">
        <v>248</v>
      </c>
      <c r="B14" s="83" t="s">
        <v>866</v>
      </c>
      <c r="C14" s="12" t="s">
        <v>166</v>
      </c>
      <c r="D14" s="12" t="s">
        <v>867</v>
      </c>
      <c r="E14" s="38">
        <v>1</v>
      </c>
      <c r="F14" s="84" t="s">
        <v>868</v>
      </c>
      <c r="G14" s="38" t="s">
        <v>196</v>
      </c>
      <c r="H14" s="38" t="s">
        <v>869</v>
      </c>
      <c r="I14" s="12" t="s">
        <v>870</v>
      </c>
      <c r="J14" s="12" t="s">
        <v>150</v>
      </c>
      <c r="K14" s="38" t="s">
        <v>237</v>
      </c>
      <c r="L14" s="12" t="s">
        <v>871</v>
      </c>
      <c r="M14" s="12" t="s">
        <v>872</v>
      </c>
      <c r="N14" s="86" t="s">
        <v>873</v>
      </c>
    </row>
    <row r="15" spans="1:14" ht="187.5" customHeight="1" x14ac:dyDescent="0.15">
      <c r="A15" s="82">
        <v>248</v>
      </c>
      <c r="B15" s="83" t="s">
        <v>874</v>
      </c>
      <c r="C15" s="12" t="s">
        <v>166</v>
      </c>
      <c r="D15" s="12" t="s">
        <v>867</v>
      </c>
      <c r="E15" s="38">
        <v>2</v>
      </c>
      <c r="F15" s="84" t="s">
        <v>875</v>
      </c>
      <c r="G15" s="38" t="s">
        <v>196</v>
      </c>
      <c r="H15" s="38" t="s">
        <v>876</v>
      </c>
      <c r="I15" s="12" t="s">
        <v>877</v>
      </c>
      <c r="J15" s="12" t="s">
        <v>150</v>
      </c>
      <c r="K15" s="38" t="s">
        <v>237</v>
      </c>
      <c r="L15" s="12" t="s">
        <v>871</v>
      </c>
      <c r="M15" s="12" t="s">
        <v>878</v>
      </c>
      <c r="N15" s="86" t="s">
        <v>879</v>
      </c>
    </row>
    <row r="16" spans="1:14" ht="156.75" customHeight="1" x14ac:dyDescent="0.15">
      <c r="A16" s="82">
        <v>249</v>
      </c>
      <c r="B16" s="83" t="s">
        <v>58</v>
      </c>
      <c r="C16" s="12" t="s">
        <v>271</v>
      </c>
      <c r="D16" s="12" t="s">
        <v>1894</v>
      </c>
      <c r="E16" s="38">
        <v>1</v>
      </c>
      <c r="F16" s="84" t="s">
        <v>824</v>
      </c>
      <c r="G16" s="38" t="s">
        <v>237</v>
      </c>
      <c r="H16" s="38" t="s">
        <v>1895</v>
      </c>
      <c r="I16" s="12" t="s">
        <v>1896</v>
      </c>
      <c r="J16" s="12" t="s">
        <v>247</v>
      </c>
      <c r="K16" s="38" t="s">
        <v>237</v>
      </c>
      <c r="L16" s="12"/>
      <c r="M16" s="12" t="s">
        <v>1897</v>
      </c>
      <c r="N16" s="86" t="s">
        <v>1898</v>
      </c>
    </row>
    <row r="17" spans="1:14" ht="225.75" customHeight="1" x14ac:dyDescent="0.15">
      <c r="A17" s="82">
        <v>249</v>
      </c>
      <c r="B17" s="83" t="s">
        <v>58</v>
      </c>
      <c r="C17" s="12" t="s">
        <v>271</v>
      </c>
      <c r="D17" s="12" t="s">
        <v>1914</v>
      </c>
      <c r="E17" s="38">
        <v>1</v>
      </c>
      <c r="F17" s="84" t="s">
        <v>1899</v>
      </c>
      <c r="G17" s="38" t="s">
        <v>196</v>
      </c>
      <c r="H17" s="38" t="s">
        <v>484</v>
      </c>
      <c r="I17" s="12" t="s">
        <v>1900</v>
      </c>
      <c r="J17" s="12" t="s">
        <v>247</v>
      </c>
      <c r="K17" s="38" t="s">
        <v>237</v>
      </c>
      <c r="L17" s="12"/>
      <c r="M17" s="12" t="s">
        <v>1901</v>
      </c>
      <c r="N17" s="86" t="s">
        <v>1902</v>
      </c>
    </row>
    <row r="18" spans="1:14" ht="171.75" customHeight="1" x14ac:dyDescent="0.15">
      <c r="A18" s="82">
        <v>249</v>
      </c>
      <c r="B18" s="83" t="s">
        <v>58</v>
      </c>
      <c r="C18" s="12" t="s">
        <v>271</v>
      </c>
      <c r="D18" s="12" t="s">
        <v>1894</v>
      </c>
      <c r="E18" s="38">
        <v>2</v>
      </c>
      <c r="F18" s="84" t="s">
        <v>1903</v>
      </c>
      <c r="G18" s="38" t="s">
        <v>237</v>
      </c>
      <c r="H18" s="38" t="s">
        <v>1904</v>
      </c>
      <c r="I18" s="12" t="s">
        <v>1905</v>
      </c>
      <c r="J18" s="12" t="s">
        <v>247</v>
      </c>
      <c r="K18" s="38" t="s">
        <v>237</v>
      </c>
      <c r="L18" s="12"/>
      <c r="M18" s="12" t="s">
        <v>1897</v>
      </c>
      <c r="N18" s="86" t="s">
        <v>1906</v>
      </c>
    </row>
    <row r="19" spans="1:14" ht="213" customHeight="1" x14ac:dyDescent="0.15">
      <c r="A19" s="82">
        <v>249</v>
      </c>
      <c r="B19" s="83" t="s">
        <v>58</v>
      </c>
      <c r="C19" s="12" t="s">
        <v>271</v>
      </c>
      <c r="D19" s="12" t="s">
        <v>1894</v>
      </c>
      <c r="E19" s="38">
        <v>3</v>
      </c>
      <c r="F19" s="84" t="s">
        <v>1903</v>
      </c>
      <c r="G19" s="38" t="s">
        <v>237</v>
      </c>
      <c r="H19" s="38" t="s">
        <v>1907</v>
      </c>
      <c r="I19" s="12" t="s">
        <v>1908</v>
      </c>
      <c r="J19" s="12" t="s">
        <v>247</v>
      </c>
      <c r="K19" s="38" t="s">
        <v>237</v>
      </c>
      <c r="L19" s="12"/>
      <c r="M19" s="12" t="s">
        <v>1084</v>
      </c>
      <c r="N19" s="86" t="s">
        <v>1909</v>
      </c>
    </row>
    <row r="20" spans="1:14" ht="69" customHeight="1" x14ac:dyDescent="0.15">
      <c r="A20" s="82">
        <v>249</v>
      </c>
      <c r="B20" s="83" t="s">
        <v>58</v>
      </c>
      <c r="C20" s="12" t="s">
        <v>271</v>
      </c>
      <c r="D20" s="12"/>
      <c r="E20" s="38">
        <v>4</v>
      </c>
      <c r="F20" s="84" t="s">
        <v>1910</v>
      </c>
      <c r="G20" s="38" t="s">
        <v>237</v>
      </c>
      <c r="H20" s="38" t="s">
        <v>1911</v>
      </c>
      <c r="I20" s="12" t="s">
        <v>1912</v>
      </c>
      <c r="J20" s="12" t="s">
        <v>585</v>
      </c>
      <c r="K20" s="38" t="s">
        <v>237</v>
      </c>
      <c r="L20" s="12"/>
      <c r="M20" s="12" t="s">
        <v>1897</v>
      </c>
      <c r="N20" s="86" t="s">
        <v>1913</v>
      </c>
    </row>
    <row r="21" spans="1:14" ht="169.5" customHeight="1" x14ac:dyDescent="0.15">
      <c r="A21" s="82">
        <v>256</v>
      </c>
      <c r="B21" s="83" t="s">
        <v>67</v>
      </c>
      <c r="C21" s="12" t="s">
        <v>271</v>
      </c>
      <c r="D21" s="12" t="s">
        <v>58</v>
      </c>
      <c r="E21" s="38">
        <v>1</v>
      </c>
      <c r="F21" s="84" t="s">
        <v>477</v>
      </c>
      <c r="G21" s="38" t="s">
        <v>237</v>
      </c>
      <c r="H21" s="38" t="s">
        <v>478</v>
      </c>
      <c r="I21" s="12" t="s">
        <v>479</v>
      </c>
      <c r="J21" s="12" t="s">
        <v>225</v>
      </c>
      <c r="K21" s="38" t="s">
        <v>196</v>
      </c>
      <c r="L21" s="12" t="s">
        <v>480</v>
      </c>
      <c r="M21" s="12" t="s">
        <v>481</v>
      </c>
      <c r="N21" s="86" t="s">
        <v>482</v>
      </c>
    </row>
    <row r="22" spans="1:14" ht="168.75" customHeight="1" x14ac:dyDescent="0.15">
      <c r="A22" s="82">
        <v>256</v>
      </c>
      <c r="B22" s="83" t="s">
        <v>67</v>
      </c>
      <c r="C22" s="12" t="s">
        <v>271</v>
      </c>
      <c r="D22" s="12" t="s">
        <v>58</v>
      </c>
      <c r="E22" s="38">
        <v>2</v>
      </c>
      <c r="F22" s="84" t="s">
        <v>483</v>
      </c>
      <c r="G22" s="38" t="s">
        <v>237</v>
      </c>
      <c r="H22" s="38" t="s">
        <v>484</v>
      </c>
      <c r="I22" s="12" t="s">
        <v>485</v>
      </c>
      <c r="J22" s="12" t="s">
        <v>225</v>
      </c>
      <c r="K22" s="38" t="s">
        <v>196</v>
      </c>
      <c r="L22" s="12" t="s">
        <v>480</v>
      </c>
      <c r="M22" s="12" t="s">
        <v>481</v>
      </c>
      <c r="N22" s="86" t="s">
        <v>482</v>
      </c>
    </row>
    <row r="23" spans="1:14" ht="171" customHeight="1" x14ac:dyDescent="0.15">
      <c r="A23" s="91">
        <v>267</v>
      </c>
      <c r="B23" s="92" t="s">
        <v>78</v>
      </c>
      <c r="C23" s="93" t="s">
        <v>1449</v>
      </c>
      <c r="D23" s="93" t="s">
        <v>85</v>
      </c>
      <c r="E23" s="94">
        <v>1</v>
      </c>
      <c r="F23" s="95" t="s">
        <v>2014</v>
      </c>
      <c r="G23" s="94" t="s">
        <v>196</v>
      </c>
      <c r="H23" s="94" t="s">
        <v>2015</v>
      </c>
      <c r="I23" s="93" t="s">
        <v>2016</v>
      </c>
      <c r="J23" s="93" t="s">
        <v>150</v>
      </c>
      <c r="K23" s="94" t="s">
        <v>196</v>
      </c>
      <c r="L23" s="93" t="s">
        <v>2017</v>
      </c>
      <c r="M23" s="93" t="s">
        <v>249</v>
      </c>
      <c r="N23" s="96" t="s">
        <v>2018</v>
      </c>
    </row>
    <row r="24" spans="1:14" ht="186" customHeight="1" x14ac:dyDescent="0.15">
      <c r="A24" s="82">
        <v>268</v>
      </c>
      <c r="B24" s="83" t="s">
        <v>2524</v>
      </c>
      <c r="C24" s="12" t="s">
        <v>166</v>
      </c>
      <c r="D24" s="12" t="s">
        <v>2531</v>
      </c>
      <c r="E24" s="38"/>
      <c r="F24" s="84" t="s">
        <v>2532</v>
      </c>
      <c r="G24" s="38" t="s">
        <v>196</v>
      </c>
      <c r="H24" s="38" t="s">
        <v>2533</v>
      </c>
      <c r="I24" s="12" t="s">
        <v>2534</v>
      </c>
      <c r="J24" s="12" t="s">
        <v>150</v>
      </c>
      <c r="K24" s="38" t="s">
        <v>237</v>
      </c>
      <c r="L24" s="12"/>
      <c r="M24" s="12" t="s">
        <v>2535</v>
      </c>
      <c r="N24" s="86" t="s">
        <v>2536</v>
      </c>
    </row>
    <row r="25" spans="1:14" ht="195" customHeight="1" x14ac:dyDescent="0.15">
      <c r="A25" s="82">
        <v>268</v>
      </c>
      <c r="B25" s="83" t="s">
        <v>2524</v>
      </c>
      <c r="C25" s="12" t="s">
        <v>166</v>
      </c>
      <c r="D25" s="12" t="s">
        <v>2531</v>
      </c>
      <c r="E25" s="38"/>
      <c r="F25" s="84" t="s">
        <v>2537</v>
      </c>
      <c r="G25" s="38" t="s">
        <v>196</v>
      </c>
      <c r="H25" s="38" t="s">
        <v>2538</v>
      </c>
      <c r="I25" s="12" t="s">
        <v>2539</v>
      </c>
      <c r="J25" s="12" t="s">
        <v>225</v>
      </c>
      <c r="K25" s="38" t="s">
        <v>237</v>
      </c>
      <c r="L25" s="12"/>
      <c r="M25" s="12" t="s">
        <v>2540</v>
      </c>
      <c r="N25" s="86" t="s">
        <v>2541</v>
      </c>
    </row>
    <row r="26" spans="1:14" s="81" customFormat="1" ht="199.5" customHeight="1" x14ac:dyDescent="0.15">
      <c r="A26" s="82">
        <v>275</v>
      </c>
      <c r="B26" s="83" t="s">
        <v>961</v>
      </c>
      <c r="C26" s="12" t="s">
        <v>164</v>
      </c>
      <c r="D26" s="12" t="s">
        <v>962</v>
      </c>
      <c r="E26" s="38">
        <v>1</v>
      </c>
      <c r="F26" s="84" t="s">
        <v>963</v>
      </c>
      <c r="G26" s="38" t="s">
        <v>237</v>
      </c>
      <c r="H26" s="38" t="s">
        <v>964</v>
      </c>
      <c r="I26" s="12" t="s">
        <v>965</v>
      </c>
      <c r="J26" s="12" t="s">
        <v>225</v>
      </c>
      <c r="K26" s="38" t="s">
        <v>237</v>
      </c>
      <c r="L26" s="12" t="s">
        <v>966</v>
      </c>
      <c r="M26" s="12" t="s">
        <v>680</v>
      </c>
      <c r="N26" s="12" t="s">
        <v>967</v>
      </c>
    </row>
    <row r="27" spans="1:14" s="81" customFormat="1" ht="159.75" customHeight="1" x14ac:dyDescent="0.15">
      <c r="A27" s="82">
        <v>291</v>
      </c>
      <c r="B27" s="83" t="s">
        <v>95</v>
      </c>
      <c r="C27" s="12" t="s">
        <v>286</v>
      </c>
      <c r="D27" s="12" t="s">
        <v>100</v>
      </c>
      <c r="E27" s="38"/>
      <c r="F27" s="84" t="s">
        <v>2143</v>
      </c>
      <c r="G27" s="38" t="s">
        <v>196</v>
      </c>
      <c r="H27" s="38" t="s">
        <v>2144</v>
      </c>
      <c r="I27" s="12" t="s">
        <v>2145</v>
      </c>
      <c r="J27" s="12" t="s">
        <v>225</v>
      </c>
      <c r="K27" s="38" t="s">
        <v>237</v>
      </c>
      <c r="L27" s="12"/>
      <c r="M27" s="12" t="s">
        <v>788</v>
      </c>
      <c r="N27" s="86" t="s">
        <v>2146</v>
      </c>
    </row>
    <row r="28" spans="1:14" s="81" customFormat="1" ht="104.25" customHeight="1" x14ac:dyDescent="0.15">
      <c r="A28" s="82">
        <v>291</v>
      </c>
      <c r="B28" s="83" t="s">
        <v>95</v>
      </c>
      <c r="C28" s="12" t="s">
        <v>286</v>
      </c>
      <c r="D28" s="12" t="s">
        <v>100</v>
      </c>
      <c r="E28" s="38"/>
      <c r="F28" s="84" t="s">
        <v>2147</v>
      </c>
      <c r="G28" s="38" t="s">
        <v>196</v>
      </c>
      <c r="H28" s="38" t="s">
        <v>2148</v>
      </c>
      <c r="I28" s="12" t="s">
        <v>2149</v>
      </c>
      <c r="J28" s="12" t="s">
        <v>247</v>
      </c>
      <c r="K28" s="38" t="s">
        <v>237</v>
      </c>
      <c r="L28" s="12"/>
      <c r="M28" s="12" t="s">
        <v>2150</v>
      </c>
      <c r="N28" s="86" t="s">
        <v>2151</v>
      </c>
    </row>
    <row r="29" spans="1:14" s="81" customFormat="1" ht="184.5" customHeight="1" x14ac:dyDescent="0.15">
      <c r="A29" s="82">
        <v>291</v>
      </c>
      <c r="B29" s="83" t="s">
        <v>95</v>
      </c>
      <c r="C29" s="12" t="s">
        <v>286</v>
      </c>
      <c r="D29" s="12" t="s">
        <v>100</v>
      </c>
      <c r="E29" s="38"/>
      <c r="F29" s="84" t="s">
        <v>2152</v>
      </c>
      <c r="G29" s="38" t="s">
        <v>196</v>
      </c>
      <c r="H29" s="38" t="s">
        <v>2153</v>
      </c>
      <c r="I29" s="12" t="s">
        <v>2154</v>
      </c>
      <c r="J29" s="12" t="s">
        <v>150</v>
      </c>
      <c r="K29" s="38" t="s">
        <v>237</v>
      </c>
      <c r="L29" s="12"/>
      <c r="M29" s="12" t="s">
        <v>337</v>
      </c>
      <c r="N29" s="86" t="s">
        <v>2155</v>
      </c>
    </row>
    <row r="30" spans="1:14" ht="182.25" customHeight="1" x14ac:dyDescent="0.15">
      <c r="A30" s="82">
        <v>297</v>
      </c>
      <c r="B30" s="83" t="s">
        <v>100</v>
      </c>
      <c r="C30" s="12" t="s">
        <v>286</v>
      </c>
      <c r="D30" s="12"/>
      <c r="E30" s="38">
        <v>1</v>
      </c>
      <c r="F30" s="84" t="s">
        <v>989</v>
      </c>
      <c r="G30" s="38" t="s">
        <v>196</v>
      </c>
      <c r="H30" s="38" t="s">
        <v>990</v>
      </c>
      <c r="I30" s="12" t="s">
        <v>991</v>
      </c>
      <c r="J30" s="12" t="s">
        <v>150</v>
      </c>
      <c r="K30" s="38" t="s">
        <v>237</v>
      </c>
      <c r="L30" s="12"/>
      <c r="M30" s="12" t="s">
        <v>992</v>
      </c>
      <c r="N30" s="86" t="s">
        <v>993</v>
      </c>
    </row>
    <row r="31" spans="1:14" ht="194.25" customHeight="1" x14ac:dyDescent="0.15">
      <c r="A31" s="82">
        <v>706</v>
      </c>
      <c r="B31" s="83" t="s">
        <v>107</v>
      </c>
      <c r="C31" s="12"/>
      <c r="D31" s="12" t="s">
        <v>2315</v>
      </c>
      <c r="E31" s="38">
        <v>1</v>
      </c>
      <c r="F31" s="84" t="s">
        <v>2321</v>
      </c>
      <c r="G31" s="38" t="s">
        <v>196</v>
      </c>
      <c r="H31" s="38" t="s">
        <v>2322</v>
      </c>
      <c r="I31" s="12" t="s">
        <v>2323</v>
      </c>
      <c r="J31" s="12" t="s">
        <v>150</v>
      </c>
      <c r="K31" s="38" t="s">
        <v>237</v>
      </c>
      <c r="L31" s="12"/>
      <c r="M31" s="12" t="s">
        <v>2324</v>
      </c>
      <c r="N31" s="86" t="s">
        <v>2325</v>
      </c>
    </row>
    <row r="32" spans="1:14" ht="146.25" customHeight="1" x14ac:dyDescent="0.15">
      <c r="A32" s="82">
        <v>721</v>
      </c>
      <c r="B32" s="83" t="s">
        <v>2807</v>
      </c>
      <c r="C32" s="12"/>
      <c r="D32" s="12" t="s">
        <v>2812</v>
      </c>
      <c r="E32" s="38">
        <v>1</v>
      </c>
      <c r="F32" s="84" t="s">
        <v>2808</v>
      </c>
      <c r="G32" s="38" t="s">
        <v>196</v>
      </c>
      <c r="H32" s="38" t="s">
        <v>2809</v>
      </c>
      <c r="I32" s="12" t="s">
        <v>2810</v>
      </c>
      <c r="J32" s="12" t="s">
        <v>225</v>
      </c>
      <c r="K32" s="38" t="s">
        <v>237</v>
      </c>
      <c r="L32" s="12"/>
      <c r="M32" s="12" t="s">
        <v>603</v>
      </c>
      <c r="N32" s="86" t="s">
        <v>2811</v>
      </c>
    </row>
    <row r="33" spans="1:14" ht="168.75" customHeight="1" x14ac:dyDescent="0.15">
      <c r="A33" s="82">
        <v>736</v>
      </c>
      <c r="B33" s="83" t="s">
        <v>134</v>
      </c>
      <c r="C33" s="12" t="s">
        <v>208</v>
      </c>
      <c r="D33" s="12" t="s">
        <v>119</v>
      </c>
      <c r="E33" s="38">
        <v>1</v>
      </c>
      <c r="F33" s="84" t="s">
        <v>640</v>
      </c>
      <c r="G33" s="38" t="s">
        <v>196</v>
      </c>
      <c r="H33" s="38" t="s">
        <v>641</v>
      </c>
      <c r="I33" s="12" t="s">
        <v>642</v>
      </c>
      <c r="J33" s="12" t="s">
        <v>225</v>
      </c>
      <c r="K33" s="38" t="s">
        <v>196</v>
      </c>
      <c r="L33" s="12" t="s">
        <v>643</v>
      </c>
      <c r="M33" s="12" t="s">
        <v>645</v>
      </c>
      <c r="N33" s="86" t="s">
        <v>644</v>
      </c>
    </row>
    <row r="34" spans="1:14" ht="177.75" customHeight="1" x14ac:dyDescent="0.15">
      <c r="A34" s="82">
        <v>741</v>
      </c>
      <c r="B34" s="83" t="s">
        <v>1215</v>
      </c>
      <c r="C34" s="12" t="s">
        <v>168</v>
      </c>
      <c r="D34" s="12"/>
      <c r="E34" s="38">
        <v>1</v>
      </c>
      <c r="F34" s="84" t="s">
        <v>1216</v>
      </c>
      <c r="G34" s="38" t="s">
        <v>237</v>
      </c>
      <c r="H34" s="38" t="s">
        <v>1217</v>
      </c>
      <c r="I34" s="12" t="s">
        <v>1218</v>
      </c>
      <c r="J34" s="12"/>
      <c r="K34" s="38" t="s">
        <v>196</v>
      </c>
      <c r="L34" s="12" t="s">
        <v>1221</v>
      </c>
      <c r="M34" s="12" t="s">
        <v>1219</v>
      </c>
      <c r="N34" s="86" t="s">
        <v>1220</v>
      </c>
    </row>
  </sheetData>
  <mergeCells count="3">
    <mergeCell ref="A1:D1"/>
    <mergeCell ref="A2:N2"/>
    <mergeCell ref="K7:L7"/>
  </mergeCells>
  <phoneticPr fontId="1"/>
  <dataValidations count="2">
    <dataValidation type="list" allowBlank="1" showInputMessage="1" showErrorMessage="1" sqref="J9:J34" xr:uid="{4E188A3B-0B88-4049-8EF7-728D0B4CAA2A}">
      <formula1>"　,ａ.調査済みの公開データ,ｂ.調査済みの非公開データ,ｃ.今後調査予定のデータ,ｄ.データはない"</formula1>
    </dataValidation>
    <dataValidation type="list" allowBlank="1" showInputMessage="1" showErrorMessage="1" sqref="G9:G34 K9:K34" xr:uid="{3AF780BB-48BE-4713-A776-F3C59F50E858}">
      <formula1>"　,有,無"</formula1>
    </dataValidation>
  </dataValidations>
  <pageMargins left="0.25" right="0.25" top="0.75" bottom="0.75" header="0.3" footer="0.3"/>
  <pageSetup paperSize="8" scale="60"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BB120D5-CA84-4E38-9CC8-F7E704A2A750}">
          <x14:formula1>
            <xm:f>学会番号一覧!$I$2:$I$26</xm:f>
          </x14:formula1>
          <xm:sqref>C9:C34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K21"/>
  <sheetViews>
    <sheetView view="pageBreakPreview" zoomScaleNormal="90" zoomScaleSheetLayoutView="100" workbookViewId="0">
      <pane ySplit="7" topLeftCell="A8" activePane="bottomLeft" state="frozen"/>
      <selection pane="bottomLeft" activeCell="A2" sqref="A2:K2"/>
    </sheetView>
  </sheetViews>
  <sheetFormatPr defaultRowHeight="13.5" x14ac:dyDescent="0.15"/>
  <cols>
    <col min="1" max="1" width="9.375" customWidth="1"/>
    <col min="2" max="3" width="25" customWidth="1"/>
    <col min="4" max="4" width="22.5" customWidth="1"/>
    <col min="5" max="5" width="6" bestFit="1" customWidth="1"/>
    <col min="6" max="7" width="25.875" customWidth="1"/>
    <col min="8" max="8" width="17.625" customWidth="1"/>
    <col min="9" max="9" width="12.5" customWidth="1"/>
    <col min="10" max="10" width="42.5" bestFit="1" customWidth="1"/>
    <col min="11" max="11" width="41.875" customWidth="1"/>
  </cols>
  <sheetData>
    <row r="1" spans="1:11" s="4" customFormat="1" ht="21" x14ac:dyDescent="0.2">
      <c r="A1" s="145" t="s">
        <v>204</v>
      </c>
      <c r="B1" s="145"/>
      <c r="C1" s="145"/>
      <c r="D1" s="145"/>
    </row>
    <row r="2" spans="1:11" s="32" customFormat="1" ht="21" x14ac:dyDescent="0.2">
      <c r="A2" s="152" t="s">
        <v>195</v>
      </c>
      <c r="B2" s="152"/>
      <c r="C2" s="152"/>
      <c r="D2" s="152"/>
      <c r="E2" s="152"/>
      <c r="F2" s="152"/>
      <c r="G2" s="152"/>
      <c r="H2" s="152"/>
      <c r="I2" s="152"/>
      <c r="J2" s="152"/>
      <c r="K2" s="152"/>
    </row>
    <row r="4" spans="1:11" x14ac:dyDescent="0.15">
      <c r="B4" s="2"/>
      <c r="C4" s="3" t="s">
        <v>15</v>
      </c>
      <c r="D4" s="153"/>
      <c r="E4" s="153"/>
      <c r="F4" s="153"/>
      <c r="G4" s="153"/>
      <c r="H4" s="153"/>
      <c r="I4" s="1"/>
      <c r="J4" s="1"/>
      <c r="K4" s="1"/>
    </row>
    <row r="5" spans="1:11" x14ac:dyDescent="0.15">
      <c r="B5" s="13"/>
      <c r="C5" t="s">
        <v>16</v>
      </c>
    </row>
    <row r="7" spans="1:11" s="15" customFormat="1" ht="45" customHeight="1" thickBot="1" x14ac:dyDescent="0.2">
      <c r="A7" s="97" t="s">
        <v>5</v>
      </c>
      <c r="B7" s="98" t="s">
        <v>8</v>
      </c>
      <c r="C7" s="99" t="s">
        <v>148</v>
      </c>
      <c r="D7" s="98" t="s">
        <v>3</v>
      </c>
      <c r="E7" s="99" t="s">
        <v>4</v>
      </c>
      <c r="F7" s="98" t="s">
        <v>9</v>
      </c>
      <c r="G7" s="98" t="s">
        <v>10</v>
      </c>
      <c r="H7" s="98" t="s">
        <v>11</v>
      </c>
      <c r="I7" s="99" t="s">
        <v>149</v>
      </c>
      <c r="J7" s="98" t="s">
        <v>6</v>
      </c>
      <c r="K7" s="104" t="s">
        <v>12</v>
      </c>
    </row>
    <row r="8" spans="1:11" ht="279" customHeight="1" x14ac:dyDescent="0.15">
      <c r="A8" s="82">
        <v>210</v>
      </c>
      <c r="B8" s="83" t="s">
        <v>1529</v>
      </c>
      <c r="C8" s="12" t="s">
        <v>374</v>
      </c>
      <c r="D8" s="12" t="s">
        <v>2468</v>
      </c>
      <c r="E8" s="82">
        <v>1</v>
      </c>
      <c r="F8" s="84" t="s">
        <v>2463</v>
      </c>
      <c r="G8" s="84" t="s">
        <v>2464</v>
      </c>
      <c r="H8" s="23" t="s">
        <v>2465</v>
      </c>
      <c r="I8" s="23" t="s">
        <v>225</v>
      </c>
      <c r="J8" s="23" t="s">
        <v>2466</v>
      </c>
      <c r="K8" s="114" t="s">
        <v>2467</v>
      </c>
    </row>
    <row r="9" spans="1:11" ht="120" customHeight="1" x14ac:dyDescent="0.15">
      <c r="A9" s="82">
        <v>215</v>
      </c>
      <c r="B9" s="83" t="s">
        <v>29</v>
      </c>
      <c r="C9" s="12" t="s">
        <v>565</v>
      </c>
      <c r="D9" s="12" t="s">
        <v>2462</v>
      </c>
      <c r="E9" s="82">
        <v>1</v>
      </c>
      <c r="F9" s="84" t="s">
        <v>720</v>
      </c>
      <c r="G9" s="84" t="s">
        <v>721</v>
      </c>
      <c r="H9" s="23" t="s">
        <v>722</v>
      </c>
      <c r="I9" s="23" t="s">
        <v>225</v>
      </c>
      <c r="J9" s="23" t="s">
        <v>723</v>
      </c>
      <c r="K9" s="114" t="s">
        <v>724</v>
      </c>
    </row>
    <row r="10" spans="1:11" ht="67.5" customHeight="1" x14ac:dyDescent="0.15">
      <c r="A10" s="82">
        <v>256</v>
      </c>
      <c r="B10" s="83" t="s">
        <v>67</v>
      </c>
      <c r="C10" s="12" t="s">
        <v>464</v>
      </c>
      <c r="D10" s="12" t="s">
        <v>488</v>
      </c>
      <c r="E10" s="82">
        <v>1</v>
      </c>
      <c r="F10" s="84" t="s">
        <v>489</v>
      </c>
      <c r="G10" s="84" t="s">
        <v>490</v>
      </c>
      <c r="H10" s="23" t="s">
        <v>491</v>
      </c>
      <c r="I10" s="23" t="s">
        <v>225</v>
      </c>
      <c r="J10" s="23" t="s">
        <v>492</v>
      </c>
      <c r="K10" s="114" t="s">
        <v>493</v>
      </c>
    </row>
    <row r="11" spans="1:11" ht="66.75" customHeight="1" x14ac:dyDescent="0.15">
      <c r="A11" s="82">
        <v>265</v>
      </c>
      <c r="B11" s="83" t="s">
        <v>77</v>
      </c>
      <c r="C11" s="12" t="s">
        <v>520</v>
      </c>
      <c r="D11" s="12" t="s">
        <v>1165</v>
      </c>
      <c r="E11" s="82">
        <v>1</v>
      </c>
      <c r="F11" s="84" t="s">
        <v>1160</v>
      </c>
      <c r="G11" s="84" t="s">
        <v>1161</v>
      </c>
      <c r="H11" s="23" t="s">
        <v>1162</v>
      </c>
      <c r="I11" s="23" t="s">
        <v>225</v>
      </c>
      <c r="J11" s="23" t="s">
        <v>1163</v>
      </c>
      <c r="K11" s="114" t="s">
        <v>1164</v>
      </c>
    </row>
    <row r="12" spans="1:11" ht="82.5" customHeight="1" x14ac:dyDescent="0.15">
      <c r="A12" s="82">
        <v>277</v>
      </c>
      <c r="B12" s="83" t="s">
        <v>55</v>
      </c>
      <c r="C12" s="12" t="s">
        <v>464</v>
      </c>
      <c r="D12" s="12"/>
      <c r="E12" s="82">
        <v>1</v>
      </c>
      <c r="F12" s="84" t="s">
        <v>1287</v>
      </c>
      <c r="G12" s="84" t="s">
        <v>1288</v>
      </c>
      <c r="H12" s="23" t="s">
        <v>1289</v>
      </c>
      <c r="I12" s="23" t="s">
        <v>225</v>
      </c>
      <c r="J12" s="23" t="s">
        <v>723</v>
      </c>
      <c r="K12" s="114" t="s">
        <v>1290</v>
      </c>
    </row>
    <row r="13" spans="1:11" ht="58.5" customHeight="1" x14ac:dyDescent="0.15">
      <c r="A13" s="82">
        <v>281</v>
      </c>
      <c r="B13" s="83" t="s">
        <v>86</v>
      </c>
      <c r="C13" s="12" t="s">
        <v>1104</v>
      </c>
      <c r="D13" s="12" t="s">
        <v>298</v>
      </c>
      <c r="E13" s="82">
        <v>1</v>
      </c>
      <c r="F13" s="84" t="s">
        <v>1995</v>
      </c>
      <c r="G13" s="84" t="s">
        <v>1996</v>
      </c>
      <c r="H13" s="23" t="s">
        <v>1997</v>
      </c>
      <c r="I13" s="23" t="s">
        <v>150</v>
      </c>
      <c r="J13" s="23" t="s">
        <v>1998</v>
      </c>
      <c r="K13" s="114" t="s">
        <v>1999</v>
      </c>
    </row>
    <row r="14" spans="1:11" ht="58.5" customHeight="1" x14ac:dyDescent="0.15">
      <c r="A14" s="82">
        <v>702</v>
      </c>
      <c r="B14" s="83" t="s">
        <v>103</v>
      </c>
      <c r="C14" s="12" t="s">
        <v>1104</v>
      </c>
      <c r="D14" s="12" t="s">
        <v>2721</v>
      </c>
      <c r="E14" s="82">
        <v>1</v>
      </c>
      <c r="F14" s="84" t="s">
        <v>1105</v>
      </c>
      <c r="G14" s="84" t="s">
        <v>1106</v>
      </c>
      <c r="H14" s="23" t="s">
        <v>1107</v>
      </c>
      <c r="I14" s="23" t="s">
        <v>225</v>
      </c>
      <c r="J14" s="23" t="s">
        <v>723</v>
      </c>
      <c r="K14" s="114" t="s">
        <v>1108</v>
      </c>
    </row>
    <row r="15" spans="1:11" ht="58.5" customHeight="1" x14ac:dyDescent="0.15">
      <c r="A15" s="82">
        <v>713</v>
      </c>
      <c r="B15" s="83" t="s">
        <v>2722</v>
      </c>
      <c r="C15" s="12" t="s">
        <v>163</v>
      </c>
      <c r="D15" s="12"/>
      <c r="E15" s="82">
        <v>1</v>
      </c>
      <c r="F15" s="84" t="s">
        <v>2723</v>
      </c>
      <c r="G15" s="84" t="s">
        <v>2724</v>
      </c>
      <c r="H15" s="23" t="s">
        <v>2725</v>
      </c>
      <c r="I15" s="23" t="s">
        <v>225</v>
      </c>
      <c r="J15" s="23" t="s">
        <v>723</v>
      </c>
      <c r="K15" s="114" t="s">
        <v>2726</v>
      </c>
    </row>
    <row r="16" spans="1:11" x14ac:dyDescent="0.15">
      <c r="C16" s="15"/>
    </row>
    <row r="17" spans="3:3" x14ac:dyDescent="0.15">
      <c r="C17" s="15"/>
    </row>
    <row r="18" spans="3:3" x14ac:dyDescent="0.15">
      <c r="C18" s="15"/>
    </row>
    <row r="19" spans="3:3" x14ac:dyDescent="0.15">
      <c r="C19" s="15"/>
    </row>
    <row r="20" spans="3:3" x14ac:dyDescent="0.15">
      <c r="C20" s="15"/>
    </row>
    <row r="21" spans="3:3" x14ac:dyDescent="0.15">
      <c r="C21" s="15"/>
    </row>
  </sheetData>
  <dataConsolidate/>
  <mergeCells count="3">
    <mergeCell ref="A1:D1"/>
    <mergeCell ref="A2:K2"/>
    <mergeCell ref="D4:H4"/>
  </mergeCells>
  <phoneticPr fontId="1"/>
  <dataValidations count="1">
    <dataValidation type="list" allowBlank="1" showInputMessage="1" showErrorMessage="1" sqref="I8:I15" xr:uid="{F23B0B96-DF92-4085-B728-9D2786CF5ED9}">
      <formula1>"　,ａ.調査済みの公開データ,ｂ.調査済みの非公開データ,ｃ.今後調査予定のデータ,ｄ.データはない"</formula1>
    </dataValidation>
  </dataValidations>
  <pageMargins left="0.25" right="0.25" top="0.75" bottom="0.75" header="0.3" footer="0.3"/>
  <pageSetup paperSize="8" scale="82"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C8:C15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学会番号一覧</vt:lpstr>
      <vt:lpstr>集計</vt:lpstr>
      <vt:lpstr>未収載</vt:lpstr>
      <vt:lpstr>既収載</vt:lpstr>
      <vt:lpstr>A区分未収載</vt:lpstr>
      <vt:lpstr>A区分既収載</vt:lpstr>
      <vt:lpstr>医薬品</vt:lpstr>
      <vt:lpstr>A区分既収載!Print_Area</vt:lpstr>
      <vt:lpstr>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2024-12-25T08:28:21Z</dcterms:modified>
</cp:coreProperties>
</file>